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4055" windowHeight="6600" activeTab="5"/>
  </bookViews>
  <sheets>
    <sheet name="BILANT COD01" sheetId="1" r:id="rId1"/>
    <sheet name="COD 02" sheetId="2" r:id="rId2"/>
    <sheet name="COD 03" sheetId="3" r:id="rId3"/>
    <sheet name="COD 04" sheetId="4" r:id="rId4"/>
    <sheet name="ANEXA7" sheetId="5" r:id="rId5"/>
    <sheet name="ANEXA40a" sheetId="6" r:id="rId6"/>
  </sheets>
  <calcPr calcId="144525"/>
</workbook>
</file>

<file path=xl/calcChain.xml><?xml version="1.0" encoding="utf-8"?>
<calcChain xmlns="http://schemas.openxmlformats.org/spreadsheetml/2006/main">
  <c r="I100" i="5" l="1"/>
  <c r="I99" i="5" s="1"/>
  <c r="H100" i="5"/>
  <c r="H99" i="5" s="1"/>
  <c r="G100" i="5"/>
  <c r="F100" i="5"/>
  <c r="E100" i="5"/>
  <c r="E99" i="5" s="1"/>
  <c r="D100" i="5"/>
  <c r="D99" i="5" s="1"/>
  <c r="C100" i="5"/>
  <c r="G99" i="5"/>
  <c r="F99" i="5"/>
  <c r="C99" i="5"/>
  <c r="I96" i="5"/>
  <c r="H96" i="5"/>
  <c r="G96" i="5"/>
  <c r="F96" i="5"/>
  <c r="E96" i="5"/>
  <c r="D96" i="5"/>
  <c r="C96" i="5"/>
  <c r="I90" i="5"/>
  <c r="I89" i="5" s="1"/>
  <c r="I88" i="5" s="1"/>
  <c r="H90" i="5"/>
  <c r="G90" i="5"/>
  <c r="G89" i="5" s="1"/>
  <c r="G88" i="5" s="1"/>
  <c r="F90" i="5"/>
  <c r="F89" i="5" s="1"/>
  <c r="F88" i="5" s="1"/>
  <c r="E90" i="5"/>
  <c r="E89" i="5" s="1"/>
  <c r="E88" i="5" s="1"/>
  <c r="D90" i="5"/>
  <c r="C90" i="5"/>
  <c r="C89" i="5" s="1"/>
  <c r="C88" i="5" s="1"/>
  <c r="H89" i="5"/>
  <c r="H88" i="5" s="1"/>
  <c r="D89" i="5"/>
  <c r="D88" i="5" s="1"/>
  <c r="I85" i="5"/>
  <c r="H85" i="5"/>
  <c r="G85" i="5"/>
  <c r="F85" i="5"/>
  <c r="E85" i="5"/>
  <c r="D85" i="5"/>
  <c r="C85" i="5"/>
  <c r="I81" i="5"/>
  <c r="H81" i="5"/>
  <c r="G81" i="5"/>
  <c r="F81" i="5"/>
  <c r="E81" i="5"/>
  <c r="D81" i="5"/>
  <c r="C81" i="5"/>
  <c r="I77" i="5"/>
  <c r="H77" i="5"/>
  <c r="G77" i="5"/>
  <c r="F77" i="5"/>
  <c r="E77" i="5"/>
  <c r="D77" i="5"/>
  <c r="C77" i="5"/>
  <c r="I73" i="5"/>
  <c r="I72" i="5" s="1"/>
  <c r="H73" i="5"/>
  <c r="H72" i="5" s="1"/>
  <c r="G73" i="5"/>
  <c r="G72" i="5" s="1"/>
  <c r="F73" i="5"/>
  <c r="E73" i="5"/>
  <c r="E72" i="5" s="1"/>
  <c r="D73" i="5"/>
  <c r="D72" i="5" s="1"/>
  <c r="C73" i="5"/>
  <c r="C72" i="5" s="1"/>
  <c r="F72" i="5"/>
  <c r="I68" i="5"/>
  <c r="H68" i="5"/>
  <c r="G68" i="5"/>
  <c r="F68" i="5"/>
  <c r="E68" i="5"/>
  <c r="D68" i="5"/>
  <c r="C68" i="5"/>
  <c r="I64" i="5"/>
  <c r="I59" i="5" s="1"/>
  <c r="H64" i="5"/>
  <c r="G64" i="5"/>
  <c r="F64" i="5"/>
  <c r="E64" i="5"/>
  <c r="E59" i="5" s="1"/>
  <c r="D64" i="5"/>
  <c r="C64" i="5"/>
  <c r="I60" i="5"/>
  <c r="H60" i="5"/>
  <c r="H59" i="5" s="1"/>
  <c r="G60" i="5"/>
  <c r="G59" i="5" s="1"/>
  <c r="F60" i="5"/>
  <c r="E60" i="5"/>
  <c r="D60" i="5"/>
  <c r="D59" i="5" s="1"/>
  <c r="C60" i="5"/>
  <c r="C59" i="5" s="1"/>
  <c r="F59" i="5"/>
  <c r="I56" i="5"/>
  <c r="I55" i="5" s="1"/>
  <c r="H56" i="5"/>
  <c r="G56" i="5"/>
  <c r="F56" i="5"/>
  <c r="F55" i="5" s="1"/>
  <c r="E56" i="5"/>
  <c r="E55" i="5" s="1"/>
  <c r="D56" i="5"/>
  <c r="C56" i="5"/>
  <c r="H55" i="5"/>
  <c r="G55" i="5"/>
  <c r="D55" i="5"/>
  <c r="C55" i="5"/>
  <c r="I49" i="5"/>
  <c r="H49" i="5"/>
  <c r="G49" i="5"/>
  <c r="F49" i="5"/>
  <c r="E49" i="5"/>
  <c r="D49" i="5"/>
  <c r="C49" i="5"/>
  <c r="I41" i="5"/>
  <c r="H41" i="5"/>
  <c r="G41" i="5"/>
  <c r="F41" i="5"/>
  <c r="E41" i="5"/>
  <c r="D41" i="5"/>
  <c r="C41" i="5"/>
  <c r="I38" i="5"/>
  <c r="H38" i="5"/>
  <c r="G38" i="5"/>
  <c r="F38" i="5"/>
  <c r="F25" i="5" s="1"/>
  <c r="E38" i="5"/>
  <c r="D38" i="5"/>
  <c r="C38" i="5"/>
  <c r="I26" i="5"/>
  <c r="I25" i="5" s="1"/>
  <c r="H26" i="5"/>
  <c r="H25" i="5" s="1"/>
  <c r="G26" i="5"/>
  <c r="F26" i="5"/>
  <c r="E26" i="5"/>
  <c r="E25" i="5" s="1"/>
  <c r="D26" i="5"/>
  <c r="D25" i="5" s="1"/>
  <c r="C26" i="5"/>
  <c r="G25" i="5"/>
  <c r="C25" i="5"/>
  <c r="I16" i="5"/>
  <c r="H16" i="5"/>
  <c r="G16" i="5"/>
  <c r="F16" i="5"/>
  <c r="F4" i="5" s="1"/>
  <c r="F3" i="5" s="1"/>
  <c r="F2" i="5" s="1"/>
  <c r="E16" i="5"/>
  <c r="D16" i="5"/>
  <c r="C16" i="5"/>
  <c r="I14" i="5"/>
  <c r="H14" i="5"/>
  <c r="G14" i="5"/>
  <c r="F14" i="5"/>
  <c r="E14" i="5"/>
  <c r="D14" i="5"/>
  <c r="C14" i="5"/>
  <c r="I5" i="5"/>
  <c r="I4" i="5" s="1"/>
  <c r="H5" i="5"/>
  <c r="H4" i="5" s="1"/>
  <c r="H3" i="5" s="1"/>
  <c r="H2" i="5" s="1"/>
  <c r="G5" i="5"/>
  <c r="F5" i="5"/>
  <c r="E5" i="5"/>
  <c r="E4" i="5" s="1"/>
  <c r="D5" i="5"/>
  <c r="D4" i="5" s="1"/>
  <c r="D3" i="5" s="1"/>
  <c r="D2" i="5" s="1"/>
  <c r="C5" i="5"/>
  <c r="G4" i="5"/>
  <c r="C4" i="5"/>
  <c r="E17" i="4"/>
  <c r="C17" i="4" s="1"/>
  <c r="E16" i="4"/>
  <c r="C16" i="4"/>
  <c r="E15" i="4"/>
  <c r="C15" i="4" s="1"/>
  <c r="I14" i="4"/>
  <c r="I18" i="4" s="1"/>
  <c r="K13" i="4"/>
  <c r="J13" i="4"/>
  <c r="I13" i="4"/>
  <c r="H13" i="4"/>
  <c r="G13" i="4"/>
  <c r="F13" i="4"/>
  <c r="D13" i="4"/>
  <c r="E12" i="4"/>
  <c r="E13" i="4" s="1"/>
  <c r="E11" i="4"/>
  <c r="C11" i="4"/>
  <c r="K9" i="4"/>
  <c r="J9" i="4"/>
  <c r="J14" i="4" s="1"/>
  <c r="J18" i="4" s="1"/>
  <c r="I9" i="4"/>
  <c r="H9" i="4"/>
  <c r="G9" i="4"/>
  <c r="F9" i="4"/>
  <c r="F14" i="4" s="1"/>
  <c r="F18" i="4" s="1"/>
  <c r="D9" i="4"/>
  <c r="E8" i="4"/>
  <c r="C8" i="4" s="1"/>
  <c r="E7" i="4"/>
  <c r="E9" i="4" s="1"/>
  <c r="C7" i="4"/>
  <c r="C9" i="4" s="1"/>
  <c r="K5" i="4"/>
  <c r="K14" i="4" s="1"/>
  <c r="K18" i="4" s="1"/>
  <c r="J5" i="4"/>
  <c r="I5" i="4"/>
  <c r="H5" i="4"/>
  <c r="H14" i="4" s="1"/>
  <c r="H18" i="4" s="1"/>
  <c r="G5" i="4"/>
  <c r="G14" i="4" s="1"/>
  <c r="G18" i="4" s="1"/>
  <c r="F5" i="4"/>
  <c r="D5" i="4"/>
  <c r="D14" i="4" s="1"/>
  <c r="D18" i="4" s="1"/>
  <c r="E4" i="4"/>
  <c r="C4" i="4"/>
  <c r="E3" i="4"/>
  <c r="E5" i="4" s="1"/>
  <c r="Q18" i="3"/>
  <c r="C18" i="3"/>
  <c r="Q17" i="3"/>
  <c r="C17" i="3" s="1"/>
  <c r="Q16" i="3"/>
  <c r="C16" i="3"/>
  <c r="Q15" i="3"/>
  <c r="C15" i="3" s="1"/>
  <c r="R14" i="3"/>
  <c r="R19" i="3" s="1"/>
  <c r="N14" i="3"/>
  <c r="N19" i="3" s="1"/>
  <c r="J14" i="3"/>
  <c r="J19" i="3" s="1"/>
  <c r="F14" i="3"/>
  <c r="F19" i="3" s="1"/>
  <c r="S13" i="3"/>
  <c r="R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Q12" i="3"/>
  <c r="C12" i="3" s="1"/>
  <c r="Q11" i="3"/>
  <c r="Q13" i="3" s="1"/>
  <c r="C11" i="3"/>
  <c r="S9" i="3"/>
  <c r="S14" i="3" s="1"/>
  <c r="S19" i="3" s="1"/>
  <c r="R9" i="3"/>
  <c r="P9" i="3"/>
  <c r="O9" i="3"/>
  <c r="O14" i="3" s="1"/>
  <c r="O19" i="3" s="1"/>
  <c r="N9" i="3"/>
  <c r="M9" i="3"/>
  <c r="L9" i="3"/>
  <c r="K9" i="3"/>
  <c r="K14" i="3" s="1"/>
  <c r="K19" i="3" s="1"/>
  <c r="J9" i="3"/>
  <c r="I9" i="3"/>
  <c r="H9" i="3"/>
  <c r="G9" i="3"/>
  <c r="G14" i="3" s="1"/>
  <c r="G19" i="3" s="1"/>
  <c r="F9" i="3"/>
  <c r="E9" i="3"/>
  <c r="D9" i="3"/>
  <c r="Q8" i="3"/>
  <c r="C8" i="3"/>
  <c r="Q7" i="3"/>
  <c r="C7" i="3" s="1"/>
  <c r="S5" i="3"/>
  <c r="R5" i="3"/>
  <c r="Q5" i="3"/>
  <c r="P5" i="3"/>
  <c r="P14" i="3" s="1"/>
  <c r="P19" i="3" s="1"/>
  <c r="O5" i="3"/>
  <c r="N5" i="3"/>
  <c r="M5" i="3"/>
  <c r="M14" i="3" s="1"/>
  <c r="M19" i="3" s="1"/>
  <c r="L5" i="3"/>
  <c r="L14" i="3" s="1"/>
  <c r="L19" i="3" s="1"/>
  <c r="K5" i="3"/>
  <c r="J5" i="3"/>
  <c r="I5" i="3"/>
  <c r="I14" i="3" s="1"/>
  <c r="I19" i="3" s="1"/>
  <c r="H5" i="3"/>
  <c r="H14" i="3" s="1"/>
  <c r="H19" i="3" s="1"/>
  <c r="G5" i="3"/>
  <c r="F5" i="3"/>
  <c r="E5" i="3"/>
  <c r="E14" i="3" s="1"/>
  <c r="E19" i="3" s="1"/>
  <c r="D5" i="3"/>
  <c r="D14" i="3" s="1"/>
  <c r="D19" i="3" s="1"/>
  <c r="Q4" i="3"/>
  <c r="C4" i="3"/>
  <c r="Q3" i="3"/>
  <c r="C3" i="3" s="1"/>
  <c r="C5" i="3" s="1"/>
  <c r="G3" i="5" l="1"/>
  <c r="G2" i="5" s="1"/>
  <c r="C9" i="3"/>
  <c r="C14" i="3" s="1"/>
  <c r="C19" i="3" s="1"/>
  <c r="C13" i="3"/>
  <c r="E14" i="4"/>
  <c r="E18" i="4" s="1"/>
  <c r="C3" i="5"/>
  <c r="C2" i="5" s="1"/>
  <c r="E3" i="5"/>
  <c r="E2" i="5" s="1"/>
  <c r="I3" i="5"/>
  <c r="I2" i="5" s="1"/>
  <c r="Q9" i="3"/>
  <c r="Q14" i="3" s="1"/>
  <c r="Q19" i="3" s="1"/>
  <c r="C3" i="4"/>
  <c r="C5" i="4" s="1"/>
  <c r="C12" i="4"/>
  <c r="C13" i="4" s="1"/>
  <c r="C14" i="4" l="1"/>
  <c r="C18" i="4" s="1"/>
</calcChain>
</file>

<file path=xl/sharedStrings.xml><?xml version="1.0" encoding="utf-8"?>
<sst xmlns="http://schemas.openxmlformats.org/spreadsheetml/2006/main" count="2167" uniqueCount="1226">
  <si>
    <t>Nr. crt.</t>
  </si>
  <si>
    <t>DENUMIREA INDICATORILOR</t>
  </si>
  <si>
    <t>Cod rând</t>
  </si>
  <si>
    <t>Sold la începutul anului</t>
  </si>
  <si>
    <t>Sold la sfârşitul perioadei</t>
  </si>
  <si>
    <t>1</t>
  </si>
  <si>
    <t>ACTIVE</t>
  </si>
  <si>
    <t>01</t>
  </si>
  <si>
    <t>x</t>
  </si>
  <si>
    <t>2</t>
  </si>
  <si>
    <t>ACTIVE NECURENTE</t>
  </si>
  <si>
    <t>02</t>
  </si>
  <si>
    <t>3</t>
  </si>
  <si>
    <t>Active fixe necorporale (ct. 2030000+2050000+2060000+2080100+2080200+2330000-2800300-2800500-2800800-2800801-2800809-2900400-2900500-2900800-2900801-2900809-2930100*)</t>
  </si>
  <si>
    <t>03</t>
  </si>
  <si>
    <t>4</t>
  </si>
  <si>
    <t>Instalatii tehnice, mijloace de transport, animale, plantatii, mobilier, aparatura birotica si alte active corporale (ct.2130100+2130200+2130300+2130400+2140000+2310000-2810301-2810302-2810303-2810304-2810400-2910301-2910302-2910303-2910304-2910400-2930200*)</t>
  </si>
  <si>
    <t>04</t>
  </si>
  <si>
    <t>5</t>
  </si>
  <si>
    <t>Terenuri si cladiri (ct. 2110100+2110200+2120101+2120102+2120201+2120301+2120401+2120501+2120601+2120901+2310000-2810100-2810201-2810202-2810203-2810204-2810205-2810206-2810207-2810208-2910100-2910201-2910202-2910203-2910204-2910205-2910206-2910207-2910208-2930200)</t>
  </si>
  <si>
    <t>05</t>
  </si>
  <si>
    <t>6</t>
  </si>
  <si>
    <t>Alte active nefinanciare (ct.2150000)</t>
  </si>
  <si>
    <t>06</t>
  </si>
  <si>
    <t>7</t>
  </si>
  <si>
    <t>Active financiare necurente (investitii pe termen lung) peste un an (ct.2600100+2600200+2600300+2650000+2670201+2670202+2670203+2670204+2670205+2670208-2960101-2960102-2960103-2960200), din care:</t>
  </si>
  <si>
    <t>07</t>
  </si>
  <si>
    <t>8</t>
  </si>
  <si>
    <t>Titluri de participare (ct. 2600100+2600200+2600300-2960101-2960102-2960103)</t>
  </si>
  <si>
    <t>08</t>
  </si>
  <si>
    <t>9</t>
  </si>
  <si>
    <t xml:space="preserve">Creante necurente – sume ce urmeaza a fi încasate dupa o perioada mai mare de un an (ct. 4110201+4110208+4130200+4280202+4610201+4610209-4910200-4960200),  din care:  </t>
  </si>
  <si>
    <t>09</t>
  </si>
  <si>
    <t>10</t>
  </si>
  <si>
    <t>Creante  comerciale necurente – sume ce urmeaza a fi încasate dupa o perioada mai mare de un an (ct. 4110201+4110208+4130200+4610201-4910200-4960200)</t>
  </si>
  <si>
    <t>11</t>
  </si>
  <si>
    <t>TOTAL ACTIVE NECURENTE (rd.03+04+05+06+07+09)</t>
  </si>
  <si>
    <t>15</t>
  </si>
  <si>
    <t>12</t>
  </si>
  <si>
    <t>ACTIVE  CURENTE</t>
  </si>
  <si>
    <t>18</t>
  </si>
  <si>
    <t>13</t>
  </si>
  <si>
    <t>Stocuri (ct. 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-3970100-3970200-3970300-3980000-4420803)</t>
  </si>
  <si>
    <t>19</t>
  </si>
  <si>
    <t>14</t>
  </si>
  <si>
    <t>Creante curente – sume ce urmeaza a fi încasate într-o perioada mai mica de un an-</t>
  </si>
  <si>
    <t>20</t>
  </si>
  <si>
    <t>Creante din operatiuni comerciale, avansuri si alte decontari (ct. 2320000+2340000+4090101+4090102+4110101+4110108+ 4130100+4180000+4250000+4280102+4610101+4610109+ 4730109**+4810101+4810102+4810103+4810900+4830000+4840000+4890101+4890301-4910100-4960100+5120800), din care:</t>
  </si>
  <si>
    <t>21</t>
  </si>
  <si>
    <t>16</t>
  </si>
  <si>
    <t>Decontari privind încheierea execu?iei bugetului de stat din anul curent (ct. 4890101+4890301)</t>
  </si>
  <si>
    <t>21.1</t>
  </si>
  <si>
    <t>17</t>
  </si>
  <si>
    <t>Creante comerciale si avansuri (ct. 2320000+2340000+4090101+4090102+4110101+4110108+4130100+4180000+4610101-4910100-4960100), din care :</t>
  </si>
  <si>
    <t>22</t>
  </si>
  <si>
    <t>Avansuri acordate (ct.2320000+2340000+4090101+4090102)</t>
  </si>
  <si>
    <t>22.1</t>
  </si>
  <si>
    <t>Creante bugetare(ct. 4310100**+4310200**+4310300**+4310400**+4310500**+4310600**+4310700**+4370100**+4370200**+4370300**+4420400+4420802+4440000**+4460100**+4460200**+4480200+4610102+4610104+4630000+4640000+4650100+4650200+4660401+4660402+4660500+4660900+4810101**+4810102**+4810103**+4810900**-4970000), din care:</t>
  </si>
  <si>
    <t>23</t>
  </si>
  <si>
    <t>Creantele  bugetului general consolidat(ct. 4630000+4640000+4650100+4650200+4660401+ 4660402+4660500+4660900-4970000)</t>
  </si>
  <si>
    <t>24</t>
  </si>
  <si>
    <t>Creante  din operatiuni cu fonduri externe nerambursabile si fonduri de la buget(ct. 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din care:</t>
  </si>
  <si>
    <t>25</t>
  </si>
  <si>
    <t>Sume de primit de la Comisia Europeana / alti donatori (ct. 4500100+4500300+4500501+4500502+4500503+ 4500504+ 4500505+4500700)</t>
  </si>
  <si>
    <t>26</t>
  </si>
  <si>
    <t>Împrumuturi pe termen scurt acordate (ct. 2670101+2670102+2670103+2670104+2670105+2670108+2670601+2670602+2670603+2670604+2670605+2670609+4680101+4680102+4680103+4680104+4680105+4680106+4680107+4680108+4680109+4690103+4690105+4690106+4690108+4690109)</t>
  </si>
  <si>
    <t>27</t>
  </si>
  <si>
    <t>Total creante curente (rd. 21+23+25+27)</t>
  </si>
  <si>
    <t>30</t>
  </si>
  <si>
    <t>Investitii pe termen scurt (ct.5050000-5950000)</t>
  </si>
  <si>
    <t>31</t>
  </si>
  <si>
    <t>Conturi la trezorerii si institutii de credit :</t>
  </si>
  <si>
    <t>32</t>
  </si>
  <si>
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</t>
  </si>
  <si>
    <t>33</t>
  </si>
  <si>
    <t>28</t>
  </si>
  <si>
    <t>Dobânda de încasat, alte valori, avansuri de trezorerie (ct. 5180701+5320100+5320200+5320300+5320400+5320500+5320600+5320800+5420100)</t>
  </si>
  <si>
    <t>33.1</t>
  </si>
  <si>
    <t>29</t>
  </si>
  <si>
    <t xml:space="preserve">depozite </t>
  </si>
  <si>
    <t>34</t>
  </si>
  <si>
    <t>Conturi la institutii de credit, BNR, casa în valuta (ct.5110101+5110102+5120102+5120402+5120502+5130102+5130202+5140102+5140202+5150102+5150202+5150302+5160102+5160202+5170102+5170202+5290102+5290202+5290302+5290902+5310402+5410102+5410202+5500102+5550102+5550202+5570202+5580102+5580202+ 5580302+5580303+5590102+5590202+5600102+5600103+5600402+5610102+5610103+5620102+5620103+5620402)</t>
  </si>
  <si>
    <t>35</t>
  </si>
  <si>
    <t xml:space="preserve">Dobânda de încasat,  avansuri de trezorerie (ct.5180702+5420200) </t>
  </si>
  <si>
    <t>35.1</t>
  </si>
  <si>
    <t>36</t>
  </si>
  <si>
    <t>Total disponibilitati si alte valori (rd.33+33.1+35+35.1)</t>
  </si>
  <si>
    <t>40</t>
  </si>
  <si>
    <t xml:space="preserve">Conturi de disponibilitati ale Trezoreriei Centrale si ale trezoreriilor teritoriale(ct. 5120600+5120601+5160602+5120700+5120901+5120902+5121000+5121100+5240100+5240200+5240300+5550101+5550102+5550103-7700000) </t>
  </si>
  <si>
    <t>41</t>
  </si>
  <si>
    <t>Dobânda de încasat, alte valori, avansuri de trezorerie (ct. 5320400+5180701+5180702)</t>
  </si>
  <si>
    <t>41.1</t>
  </si>
  <si>
    <t>Cheltuieli în avans (ct. 4710000 )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</si>
  <si>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</si>
  <si>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</si>
  <si>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</si>
  <si>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</si>
  <si>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</si>
  <si>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</si>
  <si>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</si>
  <si>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</si>
  <si>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</si>
  <si>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</si>
  <si>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 xml:space="preserve">DATORII NECURENTE- sume ce urmeaza a fi  platite dupa-o perioada mai mare de un an </t>
  </si>
  <si>
    <t>51</t>
  </si>
  <si>
    <t>Sume necurente- sume ce urmeaza a fi  platite dupa o perioada mai mare de un an(ct. 2690200+4010200+4030200+4040200+4050200+4280201+4620201+4620209+5090000), din care:</t>
  </si>
  <si>
    <t>52</t>
  </si>
  <si>
    <t>Datorii comerciale (ct.4010200+4030200+4040200+4050200+4620201)</t>
  </si>
  <si>
    <t>53</t>
  </si>
  <si>
    <t>43</t>
  </si>
  <si>
    <t>Împrumuturi pe termen lung (ct. 1610200+1620200+1630200+1640200+1650200+1660201+1660202+1660203+1660204+1670201+1670202+1670203+1670208+1670209-1690200)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</si>
  <si>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</si>
  <si>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</si>
  <si>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</si>
  <si>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</si>
  <si>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</si>
  <si>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</si>
  <si>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urmeaza a fi platite într-o perioada de pâna la un an</t>
  </si>
  <si>
    <t>59</t>
  </si>
  <si>
    <t>47</t>
  </si>
  <si>
    <t>Datorii comerciale,  avansuri si alte decontari (ct. 2690100+4010100+4030100+4040100+4050100+4080000+4190000+4620101+4620109+4730109+4810101+4810102+4810103+4810900+4830000+4840000+4890201+5090000+5120800), din care:</t>
  </si>
  <si>
    <t>60</t>
  </si>
  <si>
    <t>48</t>
  </si>
  <si>
    <t>Decontari privind încheierea execu?iei bugetului de stat din anul curent (ct. 4890201)</t>
  </si>
  <si>
    <t>60.1</t>
  </si>
  <si>
    <t>49</t>
  </si>
  <si>
    <t>Datorii comerciale si avansuri (ct. 4010100+4030100+4040100+4050100+4080000+4190000+4620101), din care:</t>
  </si>
  <si>
    <t>61</t>
  </si>
  <si>
    <t>Avansuri  primite (ct.4190000)</t>
  </si>
  <si>
    <t>61.1</t>
  </si>
  <si>
    <t>Datorii catre bugete (ct. 4310100+4310200+4310300+4310400+4310500+4310600+4310700+4370100+4370200+4370300+4400000+4410000+4420300+4420801+4440000+4460100+4460200+4480100+4550501+4550502+4550503+4620109+4670100+4670200+4670300+4670400+4670500+4670900+4730109+4810900), din care:</t>
  </si>
  <si>
    <t>62</t>
  </si>
  <si>
    <t xml:space="preserve">Datoriile  institutiilor publice catre bugete </t>
  </si>
  <si>
    <t>63</t>
  </si>
  <si>
    <t>Contributii sociale (ct. 4310100+4310200+4310300+4310400+4310500+4310600+4310700+4370100+4370200+4370300)</t>
  </si>
  <si>
    <t>63.1</t>
  </si>
  <si>
    <t>Sume datorate bugetului din Fonduri externe nerambursabile (ct.4550501+4550502+4550503)</t>
  </si>
  <si>
    <t>64</t>
  </si>
  <si>
    <t>Datorii din operatiuni cu Fonduri externe nerambursabile si fonduri de la buget, alte datorii catre alte organisme internationale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</si>
  <si>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65</t>
  </si>
  <si>
    <t>56</t>
  </si>
  <si>
    <t>din care: sume datorate Comisiei Europene / alti donatori (ct.4500200+4500400+4500600+4590000+4620103)</t>
  </si>
  <si>
    <t>66</t>
  </si>
  <si>
    <t>57</t>
  </si>
  <si>
    <t>Împrumuturi pe termen scurt - sume ce urmeaza a fi  platite într-o perioada de pâna la un an (ct. 5180601+5180603+5180604+5180605+5180606+5180608+5180609+5180800+5190101+5190102+5190103+5190104+5190105+5190106+5190107+5190108+5190109+5190110+5190180+5190190)</t>
  </si>
  <si>
    <t>70</t>
  </si>
  <si>
    <t>Împrumuturi pe termen lung – sume ce urmeaza a fi  platite în cursul exercitiului curent(ct. 1610100+1620100+1630100+1640100+1650100+1660101+1660102+1660103+1660104+1670101+1670102+1670103+1670108+1670109+1680100+1680200+1680300+1680400+1680500+1680701+1680702+1680703+1680708+1680709-1690100)</t>
  </si>
  <si>
    <t>71</t>
  </si>
  <si>
    <t>Salariile angajatilor (ct. 4210000+4230000+4260000+4270100+4270300+4280101)</t>
  </si>
  <si>
    <t>72</t>
  </si>
  <si>
    <t>Alte drepturi cuvenite  altor categorii de persoane (pensii, indemnizatii de somaj, burse) (ct.4220100+4220200+4240000+4260000+4270200+4270300+4290000+4380000), din care:</t>
  </si>
  <si>
    <t>73</t>
  </si>
  <si>
    <t xml:space="preserve">Pensii, indemnizatii de somaj, burse </t>
  </si>
  <si>
    <t>73.1</t>
  </si>
  <si>
    <t>Venituri în avans (ct.4720000)</t>
  </si>
  <si>
    <t>74</t>
  </si>
  <si>
    <t xml:space="preserve">Provizioane (ct.1510101+1510102+1510103+1510104+1510108) </t>
  </si>
  <si>
    <t>75</t>
  </si>
  <si>
    <t>TOTAL DATORII CURENTE (rd.60+62+65+70+71+72+73+74+75)</t>
  </si>
  <si>
    <t>78</t>
  </si>
  <si>
    <t>TOTAL DATORII (rd.58+78)</t>
  </si>
  <si>
    <t>79</t>
  </si>
  <si>
    <t>ACTIVE NETE = TOTAL ACTIVE 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</si>
  <si>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</si>
  <si>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</si>
  <si>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</si>
  <si>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</si>
  <si>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</si>
  <si>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(ct.1000000+1010000+1020101+1020102+1020103+1030000+1040101+1040102+1040103+1050100+1050200+1050300+1050400+1050500+/-1060000+1320000+1330000)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</si>
  <si>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</si>
  <si>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</si>
  <si>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</si>
  <si>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</si>
  <si>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</si>
  <si>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</si>
  <si>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</si>
  <si>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</si>
  <si>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</si>
  <si>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</si>
  <si>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</si>
  <si>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</si>
  <si>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I.</t>
  </si>
  <si>
    <t>VENITURI OPERATIONALE</t>
  </si>
  <si>
    <t>1.</t>
  </si>
  <si>
    <t>Venituri din impozite, taxe, contributii de asigurari si alte venituri ale bugetelor (ct.   7300100+7300200+7310100+7310200+7320100+7330000+7340000+7350100+7350200+7350300+7350400+7350500+7350600+7360100+7390000+7450100+7450200+7450300+7450400+7450500+7450700+7450900+7460100+7460200+7460300+7460900)</t>
  </si>
  <si>
    <t>2.</t>
  </si>
  <si>
    <t>Venituri din activitati economice (ct.7210000+7220000+7510100+7510200+/-7090000)</t>
  </si>
  <si>
    <t>3.</t>
  </si>
  <si>
    <t>Finantari, subventii, transferuri (ct.7510500+7710000+7720100+7720200+7740100+7740200+7750000+7760000+7780000+7790101+7790109)</t>
  </si>
  <si>
    <t>4.</t>
  </si>
  <si>
    <t>Alte venituri operationale (ct. 7140000+7180000+7500000+7510300+7510400+7810200+7810300+7810401+7810402+7770000)</t>
  </si>
  <si>
    <t/>
  </si>
  <si>
    <t>TOTAL VENITURI OPERATIONALE (rd.02+03+04+05)</t>
  </si>
  <si>
    <t>II.</t>
  </si>
  <si>
    <t>CHELTUIELI  OPERATIONALE</t>
  </si>
  <si>
    <t>Salariile si contributiile sociale aferente angajatilor (ct. 6410000+6420000+6450100+6450200+6450300+6450400+6450500+6450600+6450700+6450800+6460000+6470000)</t>
  </si>
  <si>
    <t>Subventii si transferuri  (ct. 6700000+6710000+6720000+6730000+6740000+6750000+6760000+6770000+6780000+6790000)</t>
  </si>
  <si>
    <t>Stocuri, consumabile, lucrari si servicii executate de terti (ct.6010000+6020100+6020200+6020300+6020400+6020500+6020600+6020700+6020800+6020900+6030000+6060000+6070000+6080000+6090000+6100000+6110000+6120000+6130000+6140000+6220000+6230000+6240100+6240200+6260000+6270000+6280000+6290100)</t>
  </si>
  <si>
    <t>Cheltuieli de capital, amortizari si provizioane (ct. 6290200*+6810100+6810200+6810300+6810401+6810402+6820101+6820109+6820200+6890100+6890200)</t>
  </si>
  <si>
    <t>5.</t>
  </si>
  <si>
    <t>Alte cheltuieli operationale (6350100+6540000+6580101+6580109)</t>
  </si>
  <si>
    <t>TOTAL CHELTUIELI OPERATIONALE (rd.08+09+10+11+12)</t>
  </si>
  <si>
    <t>III.</t>
  </si>
  <si>
    <t>REZULTATUL DIN ACTIVITATEA OPERATIONALA</t>
  </si>
  <si>
    <t>- EXCEDENT (rd.06-rd.13)</t>
  </si>
  <si>
    <t>- DEFICIT (rd.13-rd.06)</t>
  </si>
  <si>
    <t>IV.</t>
  </si>
  <si>
    <t>VENITURI FINANCIARE (ct. 7630000+7640000+7650100+7650200+7660000+7670000+7680000+7690000+7860300+7860400)</t>
  </si>
  <si>
    <t>V.</t>
  </si>
  <si>
    <t>CHELTUIELI FINANCIARE (ct. 6630000+6640000+6650100+6650200+6660000+6670000+6680000+6690000+6860300+6860400+6860800)</t>
  </si>
  <si>
    <t>VI.</t>
  </si>
  <si>
    <t>REZULTATUL DIN ACTIVITATEA FINANCIARA</t>
  </si>
  <si>
    <t>- EXCEDENT (rd.17-rd.18)</t>
  </si>
  <si>
    <t>- DEFICIT (rd.18-rd.17)</t>
  </si>
  <si>
    <t>VII.</t>
  </si>
  <si>
    <t>REZULTATUL DIN ACTIVITATEA CURENTA</t>
  </si>
  <si>
    <t>- EXCEDENT (rd.15+20-16-21)</t>
  </si>
  <si>
    <t>- DEFICIT  (rd.16+21-15-20)</t>
  </si>
  <si>
    <t>VIII.</t>
  </si>
  <si>
    <t>VENITURI EXTRAORDINARE (ct.7910000)</t>
  </si>
  <si>
    <t>IX.</t>
  </si>
  <si>
    <t>CHELTUIELI  EXTRAORDINARE (ct.6900000+6910000)</t>
  </si>
  <si>
    <t>X.</t>
  </si>
  <si>
    <t>REZULTATUL DIN ACTIVITATEA EXTRAORDINARA</t>
  </si>
  <si>
    <t>- EXCEDENT (rd.25-rd.26)</t>
  </si>
  <si>
    <t>- DEFICIT  (rd.26-rd.25)</t>
  </si>
  <si>
    <t>XI.</t>
  </si>
  <si>
    <t>REZULTATUL PATRIMONIAL AL EXERCITIULUI (BRUT)</t>
  </si>
  <si>
    <t>29.1</t>
  </si>
  <si>
    <t>- EXCEDENT (rd.23+28-24-29)</t>
  </si>
  <si>
    <t>29.2</t>
  </si>
  <si>
    <t>- DEFICIT (rd.24+29-23-28)</t>
  </si>
  <si>
    <t>29.3</t>
  </si>
  <si>
    <t>Cheltuieli cu impozitul pe profit (din ct. 6350200)</t>
  </si>
  <si>
    <t>29.4</t>
  </si>
  <si>
    <t>XII.</t>
  </si>
  <si>
    <t>REZULTATUL PATRIMONIAL AL EXERCITIULUI (NET)</t>
  </si>
  <si>
    <t>- EXCEDENT (rd.29.2-rd.29.4)</t>
  </si>
  <si>
    <t>- DEFICIT (rd.29.3+rd.29.4)</t>
  </si>
  <si>
    <t>DENUMIREA INDICATORULUI</t>
  </si>
  <si>
    <t>Cod rand</t>
  </si>
  <si>
    <t>TOTAL (1=2+3+…+15)</t>
  </si>
  <si>
    <t>CASA ct.5310101</t>
  </si>
  <si>
    <t>Buget de stat ct. 5200100/ 7700000</t>
  </si>
  <si>
    <t>Buget local ct. 5210100/ 7700000</t>
  </si>
  <si>
    <t>Buget asigurări sociale de stat ct. 5250101+ 5250102/ 7700000</t>
  </si>
  <si>
    <t>Buget asigurări pentru şomaj ct. 5740101+ 5740102/ 7700000</t>
  </si>
  <si>
    <t>Buget Fond naţional unic de asigurări sociale de sănătate ct. 5710100/ 7700000</t>
  </si>
  <si>
    <t>Buget Fond pentru mediu ct. 5750100/ 7700000</t>
  </si>
  <si>
    <t>Buget trezoreria statului ct. 5240100/ 7700000</t>
  </si>
  <si>
    <t>Buget instituţii publice finanţate integral din venituri proprii ct. 5600101/ 7700000</t>
  </si>
  <si>
    <t>Buget instituţii publice finantate din venituri proprii şi subvenţii ct. 5610100/ 7700000</t>
  </si>
  <si>
    <t>Buget activităţi finanţate din venituri proprii şi buget activităţii de privatizare ct. 5620101/ 7700000</t>
  </si>
  <si>
    <t>Buget imprumuturi interne şi externe ct. 5130101+ 5140101+ 5160101+ 5170101/ 7700000</t>
  </si>
  <si>
    <t>Buget fonduri externe nerambursabile (sursa D) ct. 5150103/ 7700000</t>
  </si>
  <si>
    <t>Alte disponibilităţi (ct. 5xx)</t>
  </si>
  <si>
    <t>ct 5290101</t>
  </si>
  <si>
    <t>ct 5290102</t>
  </si>
  <si>
    <t>ct 5150101</t>
  </si>
  <si>
    <t>ct 5150103</t>
  </si>
  <si>
    <t>ct 5500101</t>
  </si>
  <si>
    <t>ct 5520000</t>
  </si>
  <si>
    <t>I. NUMERAR DIN ACTIVITATEA OPERATIONALA</t>
  </si>
  <si>
    <t>1. Încasari</t>
  </si>
  <si>
    <t>2. Plati</t>
  </si>
  <si>
    <t>3. Numerar net din activitatea operationala (rd.02-03)</t>
  </si>
  <si>
    <t>II. NUMERAR DIN ACTIVITATEA DE INVESTITII</t>
  </si>
  <si>
    <t>3. Numerar net din activitatea de investitii (rd.06-07)</t>
  </si>
  <si>
    <t>III. NUMERAR DIN ACTIVITATEA DE FINANTARE</t>
  </si>
  <si>
    <t>3. Numerar net din activitatea de finantare (rd.10-11)</t>
  </si>
  <si>
    <t>IV. CRESTEREA (DESCRESTEREA) NETA DE NUMERAR SI ECHIVALENT DE NUMERAR (rd.04+08+12)</t>
  </si>
  <si>
    <t>V. NUMERAR SI ECHIVALENT DE NUMERAR LA ÎNCEPUTUL ANULUI</t>
  </si>
  <si>
    <t>- Sume recuperate din excedentul anului precedent</t>
  </si>
  <si>
    <t>14.1</t>
  </si>
  <si>
    <t>- Sume utiliz.din excedentul anului preced/sume transf.din excedent la bug.local/sume transf.din excedent pt.constit.de depozite în trez.</t>
  </si>
  <si>
    <t>14.2</t>
  </si>
  <si>
    <t>Sume transferate din disponibilul neutilizat la finele anului precedent</t>
  </si>
  <si>
    <t>14.3</t>
  </si>
  <si>
    <t>VI. NUMERAR SI ECHIVALENT DE NUMERAR LA SFÂRSITUL PERIOADEI (rd.13+14+14.1-14.2-14.3)</t>
  </si>
  <si>
    <t>TOTAL</t>
  </si>
  <si>
    <t>Casa 5310402</t>
  </si>
  <si>
    <t>TOTAL (col 3 + ... +col 6)</t>
  </si>
  <si>
    <t>ct 5500102</t>
  </si>
  <si>
    <t>ct 5120101</t>
  </si>
  <si>
    <t>ct 5120402</t>
  </si>
  <si>
    <t>ct 5150102</t>
  </si>
  <si>
    <t>ct 5120102</t>
  </si>
  <si>
    <t>ct 5150202</t>
  </si>
  <si>
    <t>1.Incasari</t>
  </si>
  <si>
    <t>2.Plati</t>
  </si>
  <si>
    <t>3.Numerar net din activitatea operationala (rd.02-03)</t>
  </si>
  <si>
    <t>1. Incasari</t>
  </si>
  <si>
    <t>3. Numerar net din activitatea de  finantare (rd.10-11)</t>
  </si>
  <si>
    <t>V. NUMERAR SI ECHIVALENT DE NUMERAR LA INCEPUTUL ANULUI</t>
  </si>
  <si>
    <t>1.Diferente de curs favorabile</t>
  </si>
  <si>
    <t>2.Diferente de curs nefavorabile</t>
  </si>
  <si>
    <t>VI. NUMERAR SI ECHIVALENT DE NUMERAR LA SFARSITUL ANULUI (rd.13+14+15-16):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</si>
  <si>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</si>
  <si>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</si>
  <si>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</si>
  <si>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</si>
  <si>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</si>
  <si>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</si>
  <si>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</si>
  <si>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</si>
  <si>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TOTAL CHELTUIELI (01+70+79+82+85)</t>
  </si>
  <si>
    <t>CHELTUIELI CURENTE (10+20+30+40+50+51+55+56+57+58+59+65)</t>
  </si>
  <si>
    <t>TITLUL I CHELTUIELI DE PERSONAL (cod 10.01+ 10.02+ 10.03)</t>
  </si>
  <si>
    <t>Cheltuieli salariale in bani (cod 10.01.01 la 10.01.17+ 10.01.30)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</si>
  <si>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</si>
  <si>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</si>
  <si>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</si>
  <si>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</si>
  <si>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</si>
  <si>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</si>
  <si>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</si>
  <si>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</si>
  <si>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</si>
  <si>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Indemnizatii de delegare </t>
  </si>
  <si>
    <t>10.01.13</t>
  </si>
  <si>
    <t>Indemnizatii de detasare</t>
  </si>
  <si>
    <t>10.01.14</t>
  </si>
  <si>
    <t>Indemniza?ii de hrana</t>
  </si>
  <si>
    <t>10.01.17</t>
  </si>
  <si>
    <t>Alte drepturi salariale in bani</t>
  </si>
  <si>
    <t>10.01.30</t>
  </si>
  <si>
    <t>Cheltuieli salariale in natura (cod 10.02.01 la 10.02.06+10.02.30)</t>
  </si>
  <si>
    <t>10.02</t>
  </si>
  <si>
    <t>Vouchere de vacanta</t>
  </si>
  <si>
    <t>10.02.06</t>
  </si>
  <si>
    <t>Contributii (cod 10.03.01 la 10.03.08)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</si>
  <si>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</si>
  <si>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</si>
  <si>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</si>
  <si>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</si>
  <si>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</si>
  <si>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</si>
  <si>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</si>
  <si>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rofesionale</t>
  </si>
  <si>
    <t>10.03.04</t>
  </si>
  <si>
    <t>Prime de asigurare de viata platite de angajator pentru angajati</t>
  </si>
  <si>
    <t>10.03.05</t>
  </si>
  <si>
    <t>Contributii pentru concedii si indemnizatii</t>
  </si>
  <si>
    <t>10.03.06</t>
  </si>
  <si>
    <t>Contribu?ia asiguratorie pentru munca</t>
  </si>
  <si>
    <t>10.03.07</t>
  </si>
  <si>
    <t>Contribu?ii platite de angajator în numele angajatului</t>
  </si>
  <si>
    <t>10.03.08</t>
  </si>
  <si>
    <t>TITLUL II BUNURI SI SERVICII (cod 20.01 la 20.07+20.09 la 20.16+20.18 la 20.25+20.27+20.28+20.30 la 20.36)</t>
  </si>
  <si>
    <t>Bunuri si servicii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</si>
  <si>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</si>
  <si>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</si>
  <si>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</si>
  <si>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</si>
  <si>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</si>
  <si>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</si>
  <si>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</si>
  <si>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</si>
  <si>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</si>
  <si>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</si>
  <si>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</si>
  <si>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</si>
  <si>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</si>
  <si>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</si>
  <si>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</si>
  <si>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</si>
  <si>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</si>
  <si>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</si>
  <si>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</si>
  <si>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</si>
  <si>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</si>
  <si>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</si>
  <si>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</si>
  <si>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Bunuri de natura obiectelor de inventar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</si>
  <si>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</si>
  <si>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</si>
  <si>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</si>
  <si>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</si>
  <si>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</si>
  <si>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</si>
  <si>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20.06</t>
  </si>
  <si>
    <t>Deplasari interne, detasari, transferari</t>
  </si>
  <si>
    <t>20.06.01</t>
  </si>
  <si>
    <t>Deplasari în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</si>
  <si>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</si>
  <si>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</si>
  <si>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</si>
  <si>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</si>
  <si>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</si>
  <si>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</si>
  <si>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</si>
  <si>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</si>
  <si>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</si>
  <si>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Cheltuieli judiciare si extrajudiciare derivate din actiuni in reprezentarea intereselor statului, potrivit dispozitiilor legale</t>
  </si>
  <si>
    <t>20.25</t>
  </si>
  <si>
    <t>Alte cheltuieli (cod 20.30.01 la 20.30.04+20.30.06 la 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</si>
  <si>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</si>
  <si>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</si>
  <si>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</si>
  <si>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</si>
  <si>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</si>
  <si>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</si>
  <si>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</si>
  <si>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</si>
  <si>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</si>
  <si>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Alte cheltuieli cu bunuri si servicii</t>
  </si>
  <si>
    <t>20.30.30</t>
  </si>
  <si>
    <t>TITLUL VII ALTE TRANSFERURI (cod 55.01 la 55.04)</t>
  </si>
  <si>
    <t>A. Transferuri interne (cod 55.01.01 la 55.01.61)</t>
  </si>
  <si>
    <t>55.01</t>
  </si>
  <si>
    <t>Programe comunitare</t>
  </si>
  <si>
    <t>55.01.07</t>
  </si>
  <si>
    <t>Programe PHARE si alte programe cu finantare nerambursabila</t>
  </si>
  <si>
    <t>55.01.08</t>
  </si>
  <si>
    <t>Titlul VIII PROIECTE CU FINANTARE DIN FONDURI EXTERNE NERAMBURSABILE (FEN) POSTADERARE (cod 56.01 la 56.31+56.35 la 56.44+56.46)</t>
  </si>
  <si>
    <t>Programe din Fondul European de Dezvoltare Regionala (FEDR) (cod 56.01.01 la 56.01.06)</t>
  </si>
  <si>
    <t>56.01</t>
  </si>
  <si>
    <t>Finantarea nationala</t>
  </si>
  <si>
    <t>56.01.01</t>
  </si>
  <si>
    <t>Finantarea externa nerambursabila</t>
  </si>
  <si>
    <t>56.01.02</t>
  </si>
  <si>
    <t>Cheltuieli neeligibile</t>
  </si>
  <si>
    <t>56.01.03</t>
  </si>
  <si>
    <t>Alte programe comunitare finantate in perioada 2007-2013 (cod 56.15.01 la 56.15.03)</t>
  </si>
  <si>
    <t>56.15</t>
  </si>
  <si>
    <t>56.15.01</t>
  </si>
  <si>
    <t>56.15.02</t>
  </si>
  <si>
    <t>56.15.03</t>
  </si>
  <si>
    <t>Alte facilitati si instrumente postaderare (cod 56.16.01 la 56.16.03)</t>
  </si>
  <si>
    <t>56.16</t>
  </si>
  <si>
    <t>56.16.01</t>
  </si>
  <si>
    <t>56.16.02</t>
  </si>
  <si>
    <t>56.16.03</t>
  </si>
  <si>
    <t>TITLUL X PROIECTE CU FINANTARE DIN FONDURI EXTERNE NERAMBURSABILE AFERENTE CADRULUI FINANCIAR 2014 – 2020 (cod 58.01 la 58.17+58.19 la 58.36)</t>
  </si>
  <si>
    <t>Programe din Fondul European de Dezvoltare Regionala (FEDR) (cod 58.01.01 la 58.01.03)</t>
  </si>
  <si>
    <t>58.01</t>
  </si>
  <si>
    <t>58.01.01</t>
  </si>
  <si>
    <t>58.01.02</t>
  </si>
  <si>
    <t>58.01.03</t>
  </si>
  <si>
    <t>Alte programe comunitare finantate în perioada 2014 - 2020 (cod 58.15.01 la 58.15.03)</t>
  </si>
  <si>
    <t>58.15</t>
  </si>
  <si>
    <t>58.15.01</t>
  </si>
  <si>
    <t>58.15.02</t>
  </si>
  <si>
    <t>58.15.03</t>
  </si>
  <si>
    <t>Alte facilitati si instrumente postaderare (cod 58.16.01 la 58.16.03)</t>
  </si>
  <si>
    <t>58.16</t>
  </si>
  <si>
    <t>58.16.01</t>
  </si>
  <si>
    <t>58.16.02</t>
  </si>
  <si>
    <t>58.16.03</t>
  </si>
  <si>
    <t>TITLUL XI ALTE CHELTUIELI (cod 59.01 la 59.28+ 59.30 la 59.41)</t>
  </si>
  <si>
    <t>Despagubiri civile</t>
  </si>
  <si>
    <t>59.17</t>
  </si>
  <si>
    <t>Sume aferente persoanelor cu handicap neincadrate</t>
  </si>
  <si>
    <t>59.40</t>
  </si>
  <si>
    <t>CHELTUIELI DE CAPITAL (cod 71+72+75)</t>
  </si>
  <si>
    <t>TITLUL XIII ACTIVE NEFINANCIARE (cod 71.01 la 71.03)</t>
  </si>
  <si>
    <t>Active fixe (cod 71.01.01 la 71.01.04+71.01.30)</t>
  </si>
  <si>
    <t>71.01</t>
  </si>
  <si>
    <t>Constructii</t>
  </si>
  <si>
    <t>71.01.01</t>
  </si>
  <si>
    <t xml:space="preserve">Masini, echipamente si mijloace de transport </t>
  </si>
  <si>
    <t>71.01.02</t>
  </si>
  <si>
    <t>Mobilier, aparatura birotica si alte active corporale</t>
  </si>
  <si>
    <t>71.01.03</t>
  </si>
  <si>
    <t>Microbuze scolare</t>
  </si>
  <si>
    <t>71.01.04</t>
  </si>
  <si>
    <t xml:space="preserve">Alte active fixe </t>
  </si>
  <si>
    <t>71.01.30</t>
  </si>
  <si>
    <t>Stocuri (cod 71.02.01)</t>
  </si>
  <si>
    <t>71.02</t>
  </si>
  <si>
    <t>Rezerve de stat si de mobilizare</t>
  </si>
  <si>
    <t>71.02.01</t>
  </si>
  <si>
    <t xml:space="preserve">Reparatii capitale aferente activelor fixe </t>
  </si>
  <si>
    <t>71.03</t>
  </si>
  <si>
    <t>TITLUL XIX PLATI EFECTUATE IN ANII PRECEDENTI SI RECUPERATE IN ANUL CURENT (cod 85.01)</t>
  </si>
  <si>
    <t>Plati efectuate in anii precedenti si recuperate in anul curent (cod 85.01.03+85.01.04+85.01.05)</t>
  </si>
  <si>
    <t>85.01</t>
  </si>
  <si>
    <t>Plati efectuate în anii precedenti si recuperate în anul curent aferente cheltuielilor curente si operatiunilor financiare ale altor institutii publice</t>
  </si>
  <si>
    <t>85.01.03</t>
  </si>
  <si>
    <t>Plati efectuate în anii precedenti si recuperate în anul curent aferente cheltuielilor de capital ale altor institutii publice</t>
  </si>
  <si>
    <t>85.01.04</t>
  </si>
  <si>
    <t>Plati efectuate în anii precedenti si recuperate în anul curent aferente fondurilor externe nerambursabile</t>
  </si>
  <si>
    <t>85.01.05</t>
  </si>
  <si>
    <t>ACTIVE FINANCIARE</t>
  </si>
  <si>
    <t>A</t>
  </si>
  <si>
    <t>NUMERAR SI DEPOZITE, din care:</t>
  </si>
  <si>
    <t>A1</t>
  </si>
  <si>
    <t>Numerar</t>
  </si>
  <si>
    <t>Numerar în lei în casieria institutiilor publice, (ct.5310101)</t>
  </si>
  <si>
    <t>Disponibilitati în lei ale institutiilor publice la trezorerii (ct.5100000+5120101+5120501+5130101+5130301+5130302+5140101+5140301+5140302+5150101+5150103+5150500+5150600+5200100+5230000+5280000+5290101+5290301+5290901+5410101+ 5500101+5520000+5550101+5570101+5580101+5580201+5590101+5600101+5600300+5610101+5610300+5620101+5620300+5750100+5750300-7700000), din care:</t>
  </si>
  <si>
    <t xml:space="preserve">Fonduri externe nerambursabile preaderare </t>
  </si>
  <si>
    <t xml:space="preserve">Fonduri externe nerambursabile postaderare </t>
  </si>
  <si>
    <t>Total (în baze cash)(rd.04+05)</t>
  </si>
  <si>
    <t>Dobânzi de încasat aferente disponibilitatilor institutiilor publice la trezorerii/ execedentelor institutiilor publice la trezorerii (ct.5180701)</t>
  </si>
  <si>
    <t>Total (în baze accrual) (rd.08+09)</t>
  </si>
  <si>
    <t>Depozite in lei ale institutiilor publice la trezorerii (ct.5150301+5600401+5620401+5750400)</t>
  </si>
  <si>
    <t>Dobânzi de încasat aferente depozitelor institutiilor publice la trezorerii (ct.5180701)</t>
  </si>
  <si>
    <t>Total (în baze accrual)(rd.11+12)</t>
  </si>
  <si>
    <t>Execedentele cumulate nete ale bugetelor fondului pentru mediu (ct.5750300)</t>
  </si>
  <si>
    <t>13.1</t>
  </si>
  <si>
    <t>Dobânzi de încasat aferente execedentelor institutiilor publice la trezorerii (ct.5180701)</t>
  </si>
  <si>
    <t>13.2</t>
  </si>
  <si>
    <t>Total (în baze accrual)(rd.13.1+13.2)</t>
  </si>
  <si>
    <t>13.3</t>
  </si>
  <si>
    <t xml:space="preserve">Avansuri de trezorerie, acordate în lei. (ct.5420100) </t>
  </si>
  <si>
    <t>Alte valori (ct.5320100+5320200+5320300+5320400+5320500+5320600+5320800)</t>
  </si>
  <si>
    <t>Disponibilitati în lei ale Trezoreriei Centrale si ale trezoreriilor teritoriale (ct.5120600+5120601+5120901+5120902+5121000+5121100+5550101+5550103)</t>
  </si>
  <si>
    <t>Dobânzi de încasat aferente disponibilitatilor în lei ale Trezoreriei Centrale, (ct.5180701)</t>
  </si>
  <si>
    <t>Total disponibil al Trezoreriei Centrale (în baze accrual) (rd.16+17)</t>
  </si>
  <si>
    <t>Disponibil al bugetului Trezoreriei Statului (ct.5240100)</t>
  </si>
  <si>
    <t>Execedentul curent si al anilor precedenti al bugetului Trezoreriei Statului (ct.5240200+5240300)</t>
  </si>
  <si>
    <t>Total (în baze cash)(rd.19+20)</t>
  </si>
  <si>
    <t>Alte valori (ct.5320400)</t>
  </si>
  <si>
    <t>A2</t>
  </si>
  <si>
    <t>Depozite transferabile (Disponibilitati in conturi curente si de depozit), din care:</t>
  </si>
  <si>
    <t>Disponibilitati la BNR</t>
  </si>
  <si>
    <t>Disponibilitati în lei ale institutiilor publice (ct.5120102+5150102), din care:</t>
  </si>
  <si>
    <t>32.1</t>
  </si>
  <si>
    <t>32.2</t>
  </si>
  <si>
    <t>Disponibilitati în valuta ale institutiilor publice (ct.5120402+5150202), din care:</t>
  </si>
  <si>
    <t>33.2</t>
  </si>
  <si>
    <t>Total (în baze cash) (rd.32+33)</t>
  </si>
  <si>
    <t>Dobânzi de încasat aferente disponibilitatilor înstitutiilor publice la BNR (ct.5180702)</t>
  </si>
  <si>
    <t>Total (în baze accrual)(rd.34+35)</t>
  </si>
  <si>
    <t>Depozite în lei ale institutiilor publice (ct.5150302)</t>
  </si>
  <si>
    <t>Depozite în valuta ale institutiilor publice (ct.5150302)</t>
  </si>
  <si>
    <t>Total (în baze cash)(rd.37+38)</t>
  </si>
  <si>
    <t>Dobânzi de încasat aferente depozitelor institutiilor publice la BNR (ct.5180702)</t>
  </si>
  <si>
    <t>Total (în baze accrual)(rd.39+40)</t>
  </si>
  <si>
    <t>Disponibilitati în valuta ale Trezoreriei Centrale (ct.5120700), din care:</t>
  </si>
  <si>
    <t>Fonduri externe nerambursabile(ct.5120700)</t>
  </si>
  <si>
    <t>Dobânzi de încasat aferente disponibilitatilor în valuta ale Trezoreriei Centrale (ct.5180702)</t>
  </si>
  <si>
    <t>Total (în baze accrual)(rd.42+44)</t>
  </si>
  <si>
    <t xml:space="preserve">-Disponibilitati la institutii de credit rezidente </t>
  </si>
  <si>
    <t xml:space="preserve">Disponibilitati ale institutiilor publice la institutiile de credit rezidente (ct.5110101+5110102+5120102+5120402+5120502+5130102+5130202+5140102+5140202+5150102+5150202+5290102+5290902+5290302+5500102+5550102+5570202+5580102+5580202+5580302+5580303+5590102+5590202+5600102+5600103+5610102+5610103+5620102+5620103), din care: </t>
  </si>
  <si>
    <t>Numerar în valuta în casieria institutiilor publice (ct.5310402)</t>
  </si>
  <si>
    <t>Total (în baze cash) (rd.51+54)</t>
  </si>
  <si>
    <t>Dobânzi de încasat aferente disponibilitatilor institutiilor publice la institutiile de credit rezidente (ct.5180702)</t>
  </si>
  <si>
    <t>Total (în baze accrual)(rd.55+56)</t>
  </si>
  <si>
    <t>Depozite ale institutiilor publice la institutiile de credit rezidente (ct.5150302+5600402+5620402)</t>
  </si>
  <si>
    <t>Dobânzi de încasat aferente depozitelor institutiilor publice la institutiile de credit rezidente (ct.5180702)</t>
  </si>
  <si>
    <t>Total (în baze accrual)(rd.58+59)</t>
  </si>
  <si>
    <t>Acreditive în lei ale institutilor publice la institutiile de credit rezidente (ct.5410102)</t>
  </si>
  <si>
    <t>Acreditive în valuta ale institutilor publice la institutiile de credit rezidente (ct.5410202)</t>
  </si>
  <si>
    <t>Disponibilitati ale Trezoreriei Centrale (ct.5120600+5120602+5120700+5550102)</t>
  </si>
  <si>
    <t>Dobânzi de încasat aferente disponibilitatilor Trezoreriei Centrale si ale trezoreriilor teritoriale la institutiile de credit rezidente (ct.5180702)</t>
  </si>
  <si>
    <t>Total disponibilitati al Trezoreriei Centrale (în baze accrual)(rd.63+64)</t>
  </si>
  <si>
    <t>Depozite ale Trezoreriei Centrale la institutiile de credit rezidente (ct. 5120700)</t>
  </si>
  <si>
    <t>Dobânzi de încasat aferente depozitelor Trezoreriei Centrale la institutiile de credit rezidente (ct.5180702)</t>
  </si>
  <si>
    <t>Total (în baze accrual)(rd.66+67)</t>
  </si>
  <si>
    <t>-disponibilitati la alti rezidenti</t>
  </si>
  <si>
    <t>Disponibilitati ale institutiilor publice aflate la alti rezidenti (terti) (ct.4610109+4610209+2670108+2670208+5420200)</t>
  </si>
  <si>
    <t>76</t>
  </si>
  <si>
    <t>Total (în baze cash)(rd.76)</t>
  </si>
  <si>
    <t>77</t>
  </si>
  <si>
    <t>A.3</t>
  </si>
  <si>
    <t>Alte disponibilitati</t>
  </si>
  <si>
    <t>-disponibilitati institutii de credit în strainatate</t>
  </si>
  <si>
    <t>81</t>
  </si>
  <si>
    <t>Disponibilitati ale Misiunilor diplomatice si ale altor reprezentante ale Romaniei în strainatate (ct.5120402)</t>
  </si>
  <si>
    <t>82</t>
  </si>
  <si>
    <t>Dobânzi de încasat aferente disponibilitatilor, Misiunilor diplomatice si ale altor reprezentante ale României în strainatate (ct.5180702)</t>
  </si>
  <si>
    <t>Total (în baze accrual)(rd.82+83)</t>
  </si>
  <si>
    <t>Avansuri de trezorerie, acordate în valuta ale Misiunilor diplomatice si ale altor reprezentante ale Romaniei în strainatate (ct.5420200)</t>
  </si>
  <si>
    <t>Acreditive la institutii de credit în strainatate (ct.5410202)</t>
  </si>
  <si>
    <t>B</t>
  </si>
  <si>
    <t>TITLURI, ALTELE DECAT ACTIUNI, din care:</t>
  </si>
  <si>
    <t>95</t>
  </si>
  <si>
    <t>Titluri, altele decât actiuni, exclusiv produsele financiare derivate</t>
  </si>
  <si>
    <t>96</t>
  </si>
  <si>
    <t>B.1</t>
  </si>
  <si>
    <t xml:space="preserve"> Titluri pe termen scurt, altele decât actiuni si produse financiare derivate</t>
  </si>
  <si>
    <t>97</t>
  </si>
  <si>
    <t>Titluri pe termen scurt, altele decât actiuni si produse financiare derivate detinute de catre institutiile publice. Total (rd.99+100+101+102), din care emise de:</t>
  </si>
  <si>
    <t>98</t>
  </si>
  <si>
    <t>-Banca centrala (S.121)</t>
  </si>
  <si>
    <t>99</t>
  </si>
  <si>
    <t>-Societati care accepta depozite, exclusiv banca centrala (S.122)</t>
  </si>
  <si>
    <t>100</t>
  </si>
  <si>
    <t>-Alti rezidenti (Alti intermediari financiari, exclusiv societatile de asigurare si fondurile de pensii, Auxiliari financiari, Societati de asigurare, Fondurile de pensii) (S.125, S.126, S.128, S.129)</t>
  </si>
  <si>
    <t>101</t>
  </si>
  <si>
    <t>-Nerezidenti (State membre si institutii si organisme ale Uniunii Europene, State nonmembre si organizatii internationale nerezidente ale Uniunii Europene) (S.21,S.22)</t>
  </si>
  <si>
    <t>102</t>
  </si>
  <si>
    <t>I</t>
  </si>
  <si>
    <t>Total (la valoare nominala) (rd.98)</t>
  </si>
  <si>
    <t>103</t>
  </si>
  <si>
    <t>B.2</t>
  </si>
  <si>
    <t xml:space="preserve"> Titluri pe termen lung, altele decât actiuni si produse financiare derivate</t>
  </si>
  <si>
    <t>110</t>
  </si>
  <si>
    <t>Titluri pe termen lung, altele decât actiuni si produse financiare derivate detinute de catre institutiile publice. Total (rd.112+113+114+115), din care emise de:</t>
  </si>
  <si>
    <t>111</t>
  </si>
  <si>
    <t>112</t>
  </si>
  <si>
    <t>113</t>
  </si>
  <si>
    <t>114</t>
  </si>
  <si>
    <t>115</t>
  </si>
  <si>
    <t>Obligatiuni si alte titluri detinute în contul creantelor bugetare (ct.2650000-2960200). Total (rd.117+118+119+120+121), din care emise de:</t>
  </si>
  <si>
    <t>116</t>
  </si>
  <si>
    <t>117</t>
  </si>
  <si>
    <t>118</t>
  </si>
  <si>
    <t>119</t>
  </si>
  <si>
    <t>120</t>
  </si>
  <si>
    <t>-Societati nefinanciare (S11)</t>
  </si>
  <si>
    <t>121</t>
  </si>
  <si>
    <t>Total (rd.111+116)</t>
  </si>
  <si>
    <t>122</t>
  </si>
  <si>
    <t>C</t>
  </si>
  <si>
    <t>CREDITE ACORDATE, din care:</t>
  </si>
  <si>
    <t>130</t>
  </si>
  <si>
    <t>C1</t>
  </si>
  <si>
    <t>Credite pe termen scurt - acordate</t>
  </si>
  <si>
    <t>131</t>
  </si>
  <si>
    <t>Credite pe termen scurt acordate din venituri din privatizare (ct.2670103+4680106). Total (rd.133+137+137.1), din care:</t>
  </si>
  <si>
    <t>132</t>
  </si>
  <si>
    <t>-Institutiilor publice, din care: (rd.134+135+136)</t>
  </si>
  <si>
    <t>133</t>
  </si>
  <si>
    <t>-Administratia centrala (exclusiv fondurile de securitate sociala) (S.1311)</t>
  </si>
  <si>
    <t>134</t>
  </si>
  <si>
    <t>-Administratiile locale (exclusiv fondurile de securitate sociala) (S.1313)</t>
  </si>
  <si>
    <t>135</t>
  </si>
  <si>
    <t>-Fonduri de securitate sociala (S.1314)</t>
  </si>
  <si>
    <t>136</t>
  </si>
  <si>
    <t>-Societatilor nefinanciare (S.11)</t>
  </si>
  <si>
    <t>137</t>
  </si>
  <si>
    <t>-State nonmembre ?i organizatii internationale nerezidente ale UE (S. 22)</t>
  </si>
  <si>
    <t>137.1</t>
  </si>
  <si>
    <t>Credite pe termen scurt acordate din bugetul institutiilor centrale, institutiilor publice din subordine (ct.4680101) (S.1311)</t>
  </si>
  <si>
    <t>138</t>
  </si>
  <si>
    <t>Credite pe termen scurt acordate din contul curent general al trezoreriei statului (ct.2670102+4680105). Total (rd.140+144), din care:</t>
  </si>
  <si>
    <t>139</t>
  </si>
  <si>
    <t>-Institutiilor publice, din care:(rd.141+142+143)</t>
  </si>
  <si>
    <t>140</t>
  </si>
  <si>
    <t>141</t>
  </si>
  <si>
    <t>142</t>
  </si>
  <si>
    <t>143</t>
  </si>
  <si>
    <t>144</t>
  </si>
  <si>
    <t>Credite pe termen scurt acordate din Fondul Special de dezvoltare la dispozitia Guvernului (ct.2670101+4680108). Total (rd.146+150), din care:</t>
  </si>
  <si>
    <t>145</t>
  </si>
  <si>
    <t>-Institutiilor publice, din care:(rd.147+148+149)</t>
  </si>
  <si>
    <t>146</t>
  </si>
  <si>
    <t>147</t>
  </si>
  <si>
    <t>148</t>
  </si>
  <si>
    <t>149</t>
  </si>
  <si>
    <t>150</t>
  </si>
  <si>
    <t>Total (în baze cash) (rd.132+138+139+145+175)</t>
  </si>
  <si>
    <t>151</t>
  </si>
  <si>
    <t>Dobânzi de încasat aferente creditelor pe termen scurt acordate din venituri din privatizare (ct.4690106+2670603). Total (rd.153+157+157.1), din care:</t>
  </si>
  <si>
    <t>152</t>
  </si>
  <si>
    <t>-Institutiilor publice, din care:(rd.154+155+156)</t>
  </si>
  <si>
    <t>153</t>
  </si>
  <si>
    <t>154</t>
  </si>
  <si>
    <t>155</t>
  </si>
  <si>
    <t>156</t>
  </si>
  <si>
    <t>157</t>
  </si>
  <si>
    <t>157.1</t>
  </si>
  <si>
    <t>Dobânzi de încasat aferente creditelor pe termen scurt acordate din contul curent general al trezoreriei statului (ct.2670602+4690105). Total (rd.159+163), din care:</t>
  </si>
  <si>
    <t>158</t>
  </si>
  <si>
    <t>-Institutiilor publice, din care (rd.160+161+162)</t>
  </si>
  <si>
    <t>159</t>
  </si>
  <si>
    <t>160</t>
  </si>
  <si>
    <t>161</t>
  </si>
  <si>
    <t>162</t>
  </si>
  <si>
    <t>163</t>
  </si>
  <si>
    <t>Dobânzi de încasat aferente creditelor pe termen scurt acordate din Fondul Special de dezvoltare la dispozitia Guvernului (ct.2670601+4690108). Total (rd.165+169) din care:</t>
  </si>
  <si>
    <t>164</t>
  </si>
  <si>
    <t>-Institutiilor publice, din care (rd.166+167+168)</t>
  </si>
  <si>
    <t>165</t>
  </si>
  <si>
    <t>166</t>
  </si>
  <si>
    <t>167</t>
  </si>
  <si>
    <t>168</t>
  </si>
  <si>
    <t>169</t>
  </si>
  <si>
    <t>Total dobânzi de încasat (rd.152+158+164+177)</t>
  </si>
  <si>
    <t>170</t>
  </si>
  <si>
    <t>Total (în baze accrual) (cash+dobânzi) (rd.151+170)</t>
  </si>
  <si>
    <t>171</t>
  </si>
  <si>
    <t>Plasamente financiare ale Trezoreriei Centrale efectuate din contul curent general al Trezoreriei Statului (ct.4680103+2670108)</t>
  </si>
  <si>
    <t>172</t>
  </si>
  <si>
    <t>Dobânzi de încasat aferente plasamentelor financiare ale Trezoreriei Centrale efectuate din contul curent general al Trezoreriei Statului (ct.2670609+4690103)</t>
  </si>
  <si>
    <t>173</t>
  </si>
  <si>
    <t>Total (în baze accrual) (cash+dobânzi) (rd.172+173)</t>
  </si>
  <si>
    <t>174</t>
  </si>
  <si>
    <t>Alte credite pe termen scurt acordate (ct.4680101+4680109+2670104+2670105). Total (rd.175), din care :</t>
  </si>
  <si>
    <t>175</t>
  </si>
  <si>
    <t>-Alti intermediari financiari, exclusiv societatile de asigurare si fondurile de pensii (S.125)</t>
  </si>
  <si>
    <t>176</t>
  </si>
  <si>
    <t>Dobânzi de încasat aferente altor credite pe termen scurt acordate (ct.4690109+2670604+2670605). Total (rd.177), din care :</t>
  </si>
  <si>
    <t>177</t>
  </si>
  <si>
    <t>178</t>
  </si>
  <si>
    <t>C2</t>
  </si>
  <si>
    <t>Credite pe termen lung - acordate</t>
  </si>
  <si>
    <t>185</t>
  </si>
  <si>
    <t>Credite pe termen lung acordate din venituri din privatizare (ct.2670203). Total (rd.187+191+191.1), din care:</t>
  </si>
  <si>
    <t>186</t>
  </si>
  <si>
    <t>-Institutiilor publice, din care:(rd.188+189+190)</t>
  </si>
  <si>
    <t>187</t>
  </si>
  <si>
    <t>188</t>
  </si>
  <si>
    <t>189</t>
  </si>
  <si>
    <t>190</t>
  </si>
  <si>
    <t>-Societati nefinanciare (S.11)</t>
  </si>
  <si>
    <t>191</t>
  </si>
  <si>
    <t>191.1</t>
  </si>
  <si>
    <t>Credite pe termen lung acordate din contul curent general al trezoreriei statului (ct.2670202). Total (rd.193+197), din care:</t>
  </si>
  <si>
    <t>192</t>
  </si>
  <si>
    <t>Institutiilor publice, din care:(rd.194+195+196)</t>
  </si>
  <si>
    <t>193</t>
  </si>
  <si>
    <t>194</t>
  </si>
  <si>
    <t>-Administratiile locale (exclusiv fondurile de securitate sociala) (S1313)</t>
  </si>
  <si>
    <t>195</t>
  </si>
  <si>
    <t>196</t>
  </si>
  <si>
    <t>197</t>
  </si>
  <si>
    <t>Credite pe termen lung acordate din Fondul Special de dezvoltare la dispozitia Guvernului (ct.2670201). Total (rd.199+203), din care:</t>
  </si>
  <si>
    <t>198</t>
  </si>
  <si>
    <t>-Institutiilor publice, din care (rd.200+201+202)</t>
  </si>
  <si>
    <t>199</t>
  </si>
  <si>
    <t>200</t>
  </si>
  <si>
    <t>201</t>
  </si>
  <si>
    <t>202</t>
  </si>
  <si>
    <t>203</t>
  </si>
  <si>
    <t>Alte credite pe termen lung acordate (ct.2670204+2670205). Total (rd.205+209), din care:</t>
  </si>
  <si>
    <t>204</t>
  </si>
  <si>
    <t>-Institutiilor publice, din care :(rd.206+207+208)</t>
  </si>
  <si>
    <t>205</t>
  </si>
  <si>
    <t>206</t>
  </si>
  <si>
    <t>207</t>
  </si>
  <si>
    <t>208</t>
  </si>
  <si>
    <t>209</t>
  </si>
  <si>
    <t>Total (în baze cash)(rd.186+192+198+204+240)</t>
  </si>
  <si>
    <t>210</t>
  </si>
  <si>
    <t>Dobânzi de încasat aferente creditelor pe termen lung acordate din venituri din privatizare (ct.2670603). Total (rd.212+216), din care:</t>
  </si>
  <si>
    <t>211</t>
  </si>
  <si>
    <t>Institutiilor publice, din care:(rd.213+214+215)</t>
  </si>
  <si>
    <t>212</t>
  </si>
  <si>
    <t>213</t>
  </si>
  <si>
    <t>214</t>
  </si>
  <si>
    <t>215</t>
  </si>
  <si>
    <t>216</t>
  </si>
  <si>
    <t>Dobânzi de încasat aferente creditelor pe termen lung acordate din contul curent general al trezoreriei statului (ct.2670602). Total (rd.218+222), din care:</t>
  </si>
  <si>
    <t>217</t>
  </si>
  <si>
    <t>-Institutiilor publice, din care (rd.219+220+221)</t>
  </si>
  <si>
    <t>218</t>
  </si>
  <si>
    <t>219</t>
  </si>
  <si>
    <t>220</t>
  </si>
  <si>
    <t>221</t>
  </si>
  <si>
    <t>222</t>
  </si>
  <si>
    <t>Dobânzi de încasat aferente creditelor pe termen lung acordate din Fondul Special de dezvoltare la dispozitia Guvernului (ct.2670601). Total (rd.224+228), din care:</t>
  </si>
  <si>
    <t>223</t>
  </si>
  <si>
    <t>-Institutiilor publice, din care (rd.225+226+227)</t>
  </si>
  <si>
    <t>224</t>
  </si>
  <si>
    <t>225</t>
  </si>
  <si>
    <t>226</t>
  </si>
  <si>
    <t>227</t>
  </si>
  <si>
    <t>228</t>
  </si>
  <si>
    <t>Dobânzi de încasat aferente altor credite pe termen lung acordate (ct.2670605). Total (rd.230+234), din care:</t>
  </si>
  <si>
    <t>229</t>
  </si>
  <si>
    <t>-Institutiilor publice, din care (rd.231+232+233)</t>
  </si>
  <si>
    <t>230</t>
  </si>
  <si>
    <t>231</t>
  </si>
  <si>
    <t>232</t>
  </si>
  <si>
    <t>233</t>
  </si>
  <si>
    <t>234</t>
  </si>
  <si>
    <t>Total dobânzi de încasat (rd.211+217+223+229+242)</t>
  </si>
  <si>
    <t>235</t>
  </si>
  <si>
    <t>Total (în baze accrual) (cash+dobânzi) (rd.210+235)</t>
  </si>
  <si>
    <t>236</t>
  </si>
  <si>
    <t>Plasamente financiare ale Trezoreriei Centrale efectuate din contul curent general al Trezoreriei Statului (ct.4680103+2670208)</t>
  </si>
  <si>
    <t>237</t>
  </si>
  <si>
    <t>238</t>
  </si>
  <si>
    <t>Total (în baze accrual) (cash+dobânzi) (rd.237+238)</t>
  </si>
  <si>
    <t>239</t>
  </si>
  <si>
    <t>Alte credite pe termen lung acordate din bugetul de stat (ct.2670105). Total (rd.240), din care :</t>
  </si>
  <si>
    <t>240</t>
  </si>
  <si>
    <t>-Alti intermediari financiari, exclusiv societatile _x000D_
 de asigurare si fondurile de pensii (S.125)</t>
  </si>
  <si>
    <t>241</t>
  </si>
  <si>
    <t>Dobânzi de încasat aferente altor credite pe termen lung acordate din bugetul de stat (ct.2670605). Total (rd.242), din care :</t>
  </si>
  <si>
    <t>242</t>
  </si>
  <si>
    <t>243</t>
  </si>
  <si>
    <t>D</t>
  </si>
  <si>
    <t>ACTIUNI SI ALTE PARTICIPATII</t>
  </si>
  <si>
    <t>250</t>
  </si>
  <si>
    <t>Actiuni si alte titluri, exclusiv actiuni ale organismelor de plasament colectiv</t>
  </si>
  <si>
    <t>251</t>
  </si>
  <si>
    <t>D.1</t>
  </si>
  <si>
    <t>Actiuni cotate (se includ si actiunile detinute de institutiile publice provenite din conversia creantelor bugetare în actiuni )</t>
  </si>
  <si>
    <t>252</t>
  </si>
  <si>
    <t>Actiuni cotate detinute de stat la societati nefinanciare (ct.2600100-2960101) (S.11)</t>
  </si>
  <si>
    <t>253</t>
  </si>
  <si>
    <t>Actiuni cotate detinute de stat la societati care accepta depozite, exclusiv banca centrala (ct.2600100-2960101) (S.122)</t>
  </si>
  <si>
    <t>254</t>
  </si>
  <si>
    <t>Actiuni cotate detinute de stat la societati de asigurari rezidente (ct.2600100-2960101) (S.128)</t>
  </si>
  <si>
    <t>255</t>
  </si>
  <si>
    <t>Actiuni cotate detinute de stat la Fondul Proprietatea (ct.2600100-2960101)</t>
  </si>
  <si>
    <t>255.1</t>
  </si>
  <si>
    <t>Total (la val. ctb. neta = la valoarea de intrare mai putin ajustarile cumulate pentru pierderea de valoare) (rd.253+254+255+255.1)</t>
  </si>
  <si>
    <t>256</t>
  </si>
  <si>
    <t>D.2</t>
  </si>
  <si>
    <t xml:space="preserve">Actiuni necotate (se includ si actiunile detinute de institutiile publice provenite din conversia creantelor bugetare in actiuni ) </t>
  </si>
  <si>
    <t>260</t>
  </si>
  <si>
    <t>Actiuni necotate detinute de stat la societati nefinanciare (ct.2600200-2960102) (S.11)</t>
  </si>
  <si>
    <t>261</t>
  </si>
  <si>
    <t xml:space="preserve">Actiuni necotate detinute de stat la - societati care accepta depozite, exclusiv banca centrala;(CEC, Eximbank). Total (rd.262) (ct.2600200-2960102) (S.122) </t>
  </si>
  <si>
    <t>262</t>
  </si>
  <si>
    <t>Actiuni necotate detinute de stat la Fondurile de garantare (Alti intermediari financiari, exclusiv societatile de asigurare si fondurile de pensii)(S.125)</t>
  </si>
  <si>
    <t>262.1</t>
  </si>
  <si>
    <t xml:space="preserve">Actiuni necotate detinute de stat la societati de asigurari rezidente (ct.2600200-2960102) (Societati de asigurare; Fonduri de pensii) (S.128; S.129) </t>
  </si>
  <si>
    <t>263</t>
  </si>
  <si>
    <t xml:space="preserve"> Actiuni necotate detinute de stat la Fondul Proprietatea (ct.2600200-2960102) (Fonduri de investitii, altele decât fondurile de piata monetara) (S.124)</t>
  </si>
  <si>
    <t>263.1</t>
  </si>
  <si>
    <t>Total (la valoarea contabila neta) (la valoarea de intrare mai putin ajustarile cumulate pentru pierderea de valoare) (rd.261+262+262.1+263+263.1)</t>
  </si>
  <si>
    <t>264</t>
  </si>
  <si>
    <t>D.3</t>
  </si>
  <si>
    <t>Alte participatii</t>
  </si>
  <si>
    <t>270</t>
  </si>
  <si>
    <t>Participatiile statului la alte societati care nu sunt organizate pe actiuni (regii autonome, srl, comandita, etc) (ct.2600300-2960103) (S.11)</t>
  </si>
  <si>
    <t>271</t>
  </si>
  <si>
    <t>Participatiile statului la capitalul unor organisme internationale, cu exceptia FMI (ct.2600300-2960103) (S.22)</t>
  </si>
  <si>
    <t>272</t>
  </si>
  <si>
    <t>Participatiile statului la companii straine (Krivoi Rog, etc) (ct.2600300-2960103)(S.22)</t>
  </si>
  <si>
    <t>273</t>
  </si>
  <si>
    <t>Total (la valoarea de intrare mai putin ajustarile cumulate pentru pierderea de valoare) (rd.271+272+273)</t>
  </si>
  <si>
    <t>274</t>
  </si>
  <si>
    <t>D.4.</t>
  </si>
  <si>
    <t>Actiuni la organisme de plasament colectiv</t>
  </si>
  <si>
    <t>280</t>
  </si>
  <si>
    <t>Participatiile statului la organisme de plasament colectiv (ct.2600100+2600200-2960101-2960102) (Fonduri de piata monetara) (S.123)</t>
  </si>
  <si>
    <t>281</t>
  </si>
  <si>
    <t>Total (la valoarea de intrare mai putin ajustarile cumulate pentru pierderea de valoare) (rd.281)</t>
  </si>
  <si>
    <t>282</t>
  </si>
  <si>
    <t>E</t>
  </si>
  <si>
    <t>ALTE CONTURI DE PRIMIT</t>
  </si>
  <si>
    <t>290</t>
  </si>
  <si>
    <t>E.1</t>
  </si>
  <si>
    <t xml:space="preserve">Credite comerciale si avansuri acordate </t>
  </si>
  <si>
    <t>291</t>
  </si>
  <si>
    <t xml:space="preserve">Creante comerciale necurente legate de livrari de bunuri si servicii ale institutiilor publice (ct.4110201+4110208+4130200+4610201-4910200-4960200). Total (rd.293+294+295+299), din care: </t>
  </si>
  <si>
    <t>292</t>
  </si>
  <si>
    <t>-gospodariile populatiei (S.14)</t>
  </si>
  <si>
    <t>293</t>
  </si>
  <si>
    <t>-de la societati nefinanciare (S.11)</t>
  </si>
  <si>
    <t>294</t>
  </si>
  <si>
    <t>-de la institutiile publice, din care: (rd.296+297+298)</t>
  </si>
  <si>
    <t>295</t>
  </si>
  <si>
    <t>296</t>
  </si>
  <si>
    <t>297</t>
  </si>
  <si>
    <t>298</t>
  </si>
  <si>
    <t>299</t>
  </si>
  <si>
    <t xml:space="preserve"> Creante comerciale curente legate de livrari de bunuri si servicii ale institutiilor publice (ct.2320000+2340000+4090101+4090102+4110101+4110108+4130100+4180000+4610101-4910100-4960100). Total (rd.301+302+303+307), din care :</t>
  </si>
  <si>
    <t>300</t>
  </si>
  <si>
    <t>-de la gospodariile populatiei (S.14)</t>
  </si>
  <si>
    <t>301</t>
  </si>
  <si>
    <t>302</t>
  </si>
  <si>
    <t>-de la institutiile publice, din care: (rd.304+305+306)</t>
  </si>
  <si>
    <t>303</t>
  </si>
  <si>
    <t>304</t>
  </si>
  <si>
    <t>305</t>
  </si>
  <si>
    <t>306</t>
  </si>
  <si>
    <t xml:space="preserve">-din care:creantele unitatilor sanitare cu paturi fata de Casele de Sanatate </t>
  </si>
  <si>
    <t>306.1</t>
  </si>
  <si>
    <t>-de la nerezidenti (S.21, S.22)</t>
  </si>
  <si>
    <t>307</t>
  </si>
  <si>
    <t>Creante din operatiuni de clearing, barter si cooperare economica (ct.4610109/ct.5120800)</t>
  </si>
  <si>
    <t>308</t>
  </si>
  <si>
    <t>E.2</t>
  </si>
  <si>
    <t>Alte conturi de primit, exclusiv creditele comerciale si avansurile</t>
  </si>
  <si>
    <t>315</t>
  </si>
  <si>
    <t>Creante ale bugetului de stat (ct.4630000-4970000). Total (rd.317+318+319+323), din care:</t>
  </si>
  <si>
    <t>316</t>
  </si>
  <si>
    <t>317</t>
  </si>
  <si>
    <t>318</t>
  </si>
  <si>
    <t>-de la institutiile publice, din care: (rd.320+321+322)</t>
  </si>
  <si>
    <t>319</t>
  </si>
  <si>
    <t>320</t>
  </si>
  <si>
    <t>321</t>
  </si>
  <si>
    <t>322</t>
  </si>
  <si>
    <t>323</t>
  </si>
  <si>
    <t>Creantele autoritatilor de privatizare (ct.4610109+4610209). Total (rd.325+326+327), din care:</t>
  </si>
  <si>
    <t>324</t>
  </si>
  <si>
    <t>325</t>
  </si>
  <si>
    <t>326</t>
  </si>
  <si>
    <t>327</t>
  </si>
  <si>
    <t>Creante ale fondului de risc (ct.4610109+4610209)</t>
  </si>
  <si>
    <t>328</t>
  </si>
  <si>
    <t>Creante ale bugetului trezoreriei statului (ct.4660900)</t>
  </si>
  <si>
    <t>328.1</t>
  </si>
  <si>
    <t>Alte creante ale institutiilor autonome si institutiilor finantate din venituri proprii din subordinea, coordonarea, autoritatea ministerelor) (ct.4610109) (ex.Comisia de Asigurari,Comisia de Supravegere al Sistemului de Pensii Private etc.)</t>
  </si>
  <si>
    <t>329</t>
  </si>
  <si>
    <t>Total (rd.316+324+328+328.1+329)</t>
  </si>
  <si>
    <t>330</t>
  </si>
  <si>
    <t xml:space="preserve">Creante din operatiuni cu fonduri externe nerambursabile de la Comisia Europeana/alti donatori </t>
  </si>
  <si>
    <t>335</t>
  </si>
  <si>
    <t>Sume de primit de la Comisia Europeana – PHARE, SAPARD, ISPA (ct.4500100)</t>
  </si>
  <si>
    <t>336</t>
  </si>
  <si>
    <t>Sume declarate si solicitate Comisiei Europene/ altor donatori - FONDURI EXTERNE NERAMBURSABILE POSTADERARE (ct.4500300)</t>
  </si>
  <si>
    <t>337</t>
  </si>
  <si>
    <t>Sume de primit de la Comisia Europeana/alti donatori reprezentând venituri ale bugetului general consolidat - FONDURI EXTERNE NERAMBURSABILE POSTADERARE (ct.4500501+4500502+4500503+4500504+4500505). Total, din care: (rd.338.1+338.2+338.3+338.4+338.5)</t>
  </si>
  <si>
    <t>338</t>
  </si>
  <si>
    <t>Sume de primit de la Comisia Europeana/alti donatori reprezentând venituri ale bugetului general consolidat – buget de stat - FONDURI EXTERNE NERAMBURSABILE POSTADERARE (ct.4500501)</t>
  </si>
  <si>
    <t>338.1</t>
  </si>
  <si>
    <t>Sume de primit de la Comisia Europeana/alti donatori reprezentând venituri ale bugetului general consolidat – bugetul asigurarilor sociale de stat - FONDURI EXTERNE NERAMBURSABILE POSTADERARE (ct.4500502)</t>
  </si>
  <si>
    <t>338.2</t>
  </si>
  <si>
    <t>Sume de primit de la Comisia Europeana/alti donatori reprezentând venituri ale bugetului general consolidat – bugetele fondurilor speciale - FONDURI EXTERNE NERAMBURSABILE POSTADERARE (ct.4500503)</t>
  </si>
  <si>
    <t>338.3</t>
  </si>
  <si>
    <t>Sume de primit de la Comisia Europeana/alti donatori reprezentând venituri ale bugetului general consolidat – buget local - FONDURI EXTERNE NERAMBURSABILE POSTADERARE (ct.4500504)</t>
  </si>
  <si>
    <t>338.4</t>
  </si>
  <si>
    <t>Sume de primit de la Comisia Europeana/alti donatori reprezentând venituri ale bugetului general consolidat – institutii publice finantate din venituri proprii/venituri proprii si subventii - FONDURI EXTERNE NERAMBURSABILE POSTADERARE (ct.4500505)</t>
  </si>
  <si>
    <t>338.5</t>
  </si>
  <si>
    <t>Sume de primit de la Comisia Europeana/alti donatori datorate altor beneficiari -ONG-uri, societati comerciale,etc. - FONDURI EXTERNE NERAMBURSABILE POSTADERARE (ct.4500700)</t>
  </si>
  <si>
    <t>339</t>
  </si>
  <si>
    <t xml:space="preserve"> Sume avansate/ de justificat Autoritatilor de Management/ Agentiilor de Plati - FONDURI EXTERNE NERAMBURSABILE POSTADERARE SI FONDURI DE LA BUGET (ct.4570201+4570202+4570203+4570205+4570206+4570209)</t>
  </si>
  <si>
    <t>340</t>
  </si>
  <si>
    <t>Avansuri acordate beneficiarilor din fonduri externe nerambursabile postaderare si fonduri de la buget de Autoritatile de Certificare/Autoritatile de Management (ct.4540501+4540502+4540503+4540504). Total, din care: (rd.341.1+341.2+341.3+341.4)</t>
  </si>
  <si>
    <t>341</t>
  </si>
  <si>
    <t>Avansuri acordate beneficiarilor din fonduri externe nerambursabile postaderare si fonduri de la buget – institutii publice finantate din bugetul local (ct.4540501)</t>
  </si>
  <si>
    <t>341.1</t>
  </si>
  <si>
    <t>Avansuri acordate beneficiarilor din fonduri externe nerambursabile postaderare si fonduri de la buget – institutii publice finantate din venituri proprii/venituri proprii si subventii (ct.4540502)</t>
  </si>
  <si>
    <t>341.2</t>
  </si>
  <si>
    <t>Avansuri acordate beneficiarilor din fonduri externe nerambursabile postaderare si fonduri de la buget – ONG-uri, societati comerciale, etc. (ct.4540503)</t>
  </si>
  <si>
    <t>341.3</t>
  </si>
  <si>
    <t>Avansuri acordate beneficiarilor din fonduri externe nerambursabile postaderare si fonduri de la buget – institutii publice finantate integral din buget (ct.4540504)</t>
  </si>
  <si>
    <t>341.4</t>
  </si>
  <si>
    <t>Avansuri acordate beneficiarilor din fonduri externe nerambursabile postaderare pentru agricultura si fonduri de la buget de Agentiile de Plati/ Ministerul Agriculturii (ct.4540501+4540502+4540503+4540504). Total din care (rd.342.1+342.2+342.3+342.4):</t>
  </si>
  <si>
    <t>342</t>
  </si>
  <si>
    <t>Avansuri acordate beneficiarilor din fonduri externe nerambursabile postaderare si fonduri de la buget - institutii publice finantate din bugetul local (ct.4540501)</t>
  </si>
  <si>
    <t>342.1</t>
  </si>
  <si>
    <t>Avansuri acordate beneficiarilor din fonduri externe nerambursabile postaderare si fonduri de la buget - institutii publice finantate din venituri proprii/ venituri proprii si subventii (ct.4540502)</t>
  </si>
  <si>
    <t>342.2</t>
  </si>
  <si>
    <t>Avansuri acordate beneficiarilor din fonduri externe nerambursabile postaderare si fonduri de la buget - ONG-uri, societati comerciale, etc. (ct.4540503)</t>
  </si>
  <si>
    <t>342.3</t>
  </si>
  <si>
    <t>Avansuri acordate beneficiarilor din fonduri externe nerambursabile postaderare si fonduri de la buget - institutii publice finantate integral din buget (ct.4540504)</t>
  </si>
  <si>
    <t>342.4</t>
  </si>
  <si>
    <t>Sume de primit de la Autoritatile de Certificare/ Autoritatile de Management/ Agentiile de Plati - FONDURI EXTERNE NERAMBURSABILE POSTADERARE (ct.4580301)</t>
  </si>
  <si>
    <t>343</t>
  </si>
  <si>
    <t>Sume de primit de la Autoritatile de Certificare/ Autoritatile de Management /Agentiile de Plati - FONDURI DE LA BUGET (ct.4580302)</t>
  </si>
  <si>
    <t>344</t>
  </si>
  <si>
    <t>Sume solicitate la rambursare aferente fondurilor externe nerambursabile postaderare în curs de virare la buget (ct.8077000)</t>
  </si>
  <si>
    <t>345</t>
  </si>
  <si>
    <t xml:space="preserve"> DATORII FINANCIARE</t>
  </si>
  <si>
    <t>350</t>
  </si>
  <si>
    <t>351</t>
  </si>
  <si>
    <t>A.2</t>
  </si>
  <si>
    <t xml:space="preserve">Alte depozite </t>
  </si>
  <si>
    <t>352</t>
  </si>
  <si>
    <t>Sume datorate tertilor reprezentând garantii si cautiuni aflate în conturile institutiilor publice (ct.4280101+4280201+4620109+4620209). Total (rd.354+355+356), din care:</t>
  </si>
  <si>
    <t>353</t>
  </si>
  <si>
    <t>-salariatilor (gospodariile populatiei) (S.143)</t>
  </si>
  <si>
    <t>354</t>
  </si>
  <si>
    <t xml:space="preserve">-societatilor nefinanciare (S.11) </t>
  </si>
  <si>
    <t>355</t>
  </si>
  <si>
    <t>-institutiilor publice, din care: (rd.357+358+359)</t>
  </si>
  <si>
    <t>356</t>
  </si>
  <si>
    <t>357</t>
  </si>
  <si>
    <t>358</t>
  </si>
  <si>
    <t>359</t>
  </si>
  <si>
    <t>Disponibilitati ale Comisiei Europene la Trezoreria Statului (ct.5120700)</t>
  </si>
  <si>
    <t>360</t>
  </si>
  <si>
    <t>B.</t>
  </si>
  <si>
    <t xml:space="preserve">ÎMPRUMUTURI PE BAZA DE TITLURI, ALTELE DECÂT ACTIUNI </t>
  </si>
  <si>
    <t>370</t>
  </si>
  <si>
    <t>ÎMPRUMUTURI PE BAZA DE TITLURI pe termen scurt altele decât actiuni si produse financiare derivate)</t>
  </si>
  <si>
    <t>371</t>
  </si>
  <si>
    <t xml:space="preserve"> Împrumuturi pe baza de titluri pe termen scurt altele decât actiuni si produse financiare derivate emise de catre administratia centrala, (ct.5190109+1610100-1690100). Total (rd.373+374+375+375.1+376), din care, achizitionate de: </t>
  </si>
  <si>
    <t>372</t>
  </si>
  <si>
    <t>373</t>
  </si>
  <si>
    <t>374</t>
  </si>
  <si>
    <t>375</t>
  </si>
  <si>
    <t>-Gospodariile populatiei (S.14)</t>
  </si>
  <si>
    <t>375.1</t>
  </si>
  <si>
    <t>376</t>
  </si>
  <si>
    <t>Total (la valoare nominala) (rd.372)</t>
  </si>
  <si>
    <t>377</t>
  </si>
  <si>
    <t>Dobânzi de platit pentru împrumuturi pe baza de titluri pe termen scurt, altele decât actiuni si produse financiare derivate (ct.1680100+5180604)</t>
  </si>
  <si>
    <t>378</t>
  </si>
  <si>
    <t>Total (în baze accrual) (cash+dobânzi)(rd.377+378)</t>
  </si>
  <si>
    <t>379</t>
  </si>
  <si>
    <t>ÎMPRUMUTURI PE BAZA DE TITLURI pe termen lung, altele decât actiuni si produse financiare derivate)</t>
  </si>
  <si>
    <t>385</t>
  </si>
  <si>
    <t>Împrumuturi pe baza de titluri pe termen lung altele decât actiuni si produse financiare derivate emise de catre administratia centrala, (ct.1610200-1690200). Total (rd.387+388+389+389.1+390), din care achizitionate de:</t>
  </si>
  <si>
    <t>386</t>
  </si>
  <si>
    <t>387</t>
  </si>
  <si>
    <t>388</t>
  </si>
  <si>
    <t>389</t>
  </si>
  <si>
    <t>389.1</t>
  </si>
  <si>
    <t>390</t>
  </si>
  <si>
    <t>Total (la valoare nominala)(rd.386)</t>
  </si>
  <si>
    <t>391</t>
  </si>
  <si>
    <t>Dobânzi de platit pentru împrumuturi pe baza de titluri pe termen lung, altele decât actiuni si produse financiare derivate (ct.1680100)</t>
  </si>
  <si>
    <t>392</t>
  </si>
  <si>
    <t>Total (în baze accrual) (cash+dobânzi)(rd.391)</t>
  </si>
  <si>
    <t>393</t>
  </si>
  <si>
    <t>C.</t>
  </si>
  <si>
    <t>CREDITE PRIMITE, din care:</t>
  </si>
  <si>
    <t>400</t>
  </si>
  <si>
    <t>C.1</t>
  </si>
  <si>
    <t>Credite pe termen scurt primite</t>
  </si>
  <si>
    <t>401</t>
  </si>
  <si>
    <t>Credite pe termen scurt primite (contractate, garantate, asimilate, etc.) de institutiile publice din administratia centrala (ct.1640100+1650100+1670101+1670109+5190101+5190109+5190180). Total (rd.403+404+405), din care acordate de:</t>
  </si>
  <si>
    <t>402</t>
  </si>
  <si>
    <t>403</t>
  </si>
  <si>
    <t>404</t>
  </si>
  <si>
    <t>405</t>
  </si>
  <si>
    <t>Credite pe termen scurt primite din contul curent general al trezoreriei statului de catre institutiile publice din administratia centrala (ct.5190108+1660102+1670102) (S.1311)</t>
  </si>
  <si>
    <t>406</t>
  </si>
  <si>
    <t>Credite pe termen scurt primite din venituri din privatizare de catre institutiile publice din administratia centrala (ct.5190102+5190180+1670103) (S.1311)</t>
  </si>
  <si>
    <t>407</t>
  </si>
  <si>
    <t>Credite pe termen scurt primite din bugetul institutiilor centrale de catre institutiile publice subordonate/Sume primite din excedentul anului precedent pentru finantarea cheltuielilor (ct.5190104+5190190) (S.1311)</t>
  </si>
  <si>
    <t>408</t>
  </si>
  <si>
    <t>Total (în baze cash)(rd.402+406+407+408)</t>
  </si>
  <si>
    <t>409</t>
  </si>
  <si>
    <t>Dobânzi de platit aferente creditelor pe termen scurt contractate de institutiile publice din administratia centrala (ct.1680400+1680500+1680701+1680709+5180608+5180609). Total (rd.411+412+413), din care acordate de:</t>
  </si>
  <si>
    <t>410</t>
  </si>
  <si>
    <t>411</t>
  </si>
  <si>
    <t>412</t>
  </si>
  <si>
    <t>413</t>
  </si>
  <si>
    <t>Dobânzi de platit aferente creditelor pe termen scurt primite din contul curent general al trezoreriei statului (ct.1680702+5180605) (S.1311)</t>
  </si>
  <si>
    <t>414</t>
  </si>
  <si>
    <t>Dobânzi de platit aferente creditelor pe termen scurt primite din venituri din privatizare (ct.1680703+5180606) (S.1311)</t>
  </si>
  <si>
    <t>415</t>
  </si>
  <si>
    <t>Total (dobanzi de platit) (rd.410+414+415)</t>
  </si>
  <si>
    <t>416</t>
  </si>
  <si>
    <t>Total (în baze accrual) (cash+dobânzi) (rd.409+416)</t>
  </si>
  <si>
    <t>417</t>
  </si>
  <si>
    <t>Depozite atrase la trezorerie (ct.5190103)</t>
  </si>
  <si>
    <t>418</t>
  </si>
  <si>
    <t>Dobânzi de platit aferente depozitelor atrase la trezorerie (ct.5180601+5180603)</t>
  </si>
  <si>
    <t>419</t>
  </si>
  <si>
    <t>Total (in baze accrual) (cash+dobânzi) (rd.418+419)</t>
  </si>
  <si>
    <t>420</t>
  </si>
  <si>
    <t>Credite pe termen scurt primite rezultate din reclasificarea creditelor comerciale în împrumuturi (Maastricht debt) conform deciziei Eurostat</t>
  </si>
  <si>
    <t>421</t>
  </si>
  <si>
    <t xml:space="preserve">Credite pe termen scurt provenind din reclasificarea creditelor comerciale în împrumuturi (Maastricht debt), conform deciziei Eurostat, (1670108+5190110) . Total (rd.423+424+425+426), din care acordate de: </t>
  </si>
  <si>
    <t>422</t>
  </si>
  <si>
    <t xml:space="preserve">-Societati care accepta depozite, exclusiv banca centrala (S.122) (În cazul refinantarii fara regres a unei creante asupra guvernului) </t>
  </si>
  <si>
    <t>423</t>
  </si>
  <si>
    <t>-Alti rezidenti (Alti intermediari financiari, exclusiv societatile de asigurare si fondurile de pensii) (S.125) (În cazul refinantarii fara regres a unei creante asupra Guvernului)</t>
  </si>
  <si>
    <t>424</t>
  </si>
  <si>
    <t>425</t>
  </si>
  <si>
    <t>-Societati nefinanciare (S.11) (În cazul restructurarii creditelor comerciale)</t>
  </si>
  <si>
    <t>426</t>
  </si>
  <si>
    <t>Dobânzi de platit aferente creditelor pe termen scurt provenind din reclasificarea creditelor comerciale în împrumuturi (Maastricht debt), conform deciziei Eurostat (ct.1680708+5180609+5180800). Total (rd.428+429+429.1+429.2), din care, acordate de:</t>
  </si>
  <si>
    <t>427</t>
  </si>
  <si>
    <t>428</t>
  </si>
  <si>
    <t>-Alti intermediari financiari, exclusiv societatile _x000D_
 de asigurare si fondurile de pensii (S125 ) (În cazul refinantarii fara regres a unei creante asupra guvernului)</t>
  </si>
  <si>
    <t>429</t>
  </si>
  <si>
    <t>429.1</t>
  </si>
  <si>
    <t>-Societati nefinanciare (S. 11) (În cazul restructurarii creditelor comerciale)</t>
  </si>
  <si>
    <t>429.2</t>
  </si>
  <si>
    <t>C.2</t>
  </si>
  <si>
    <t>Credite pe termen lung primite</t>
  </si>
  <si>
    <t>430</t>
  </si>
  <si>
    <t>Credite pe termen lung primite (contractate, garantate, asimilate, etc.) de institutiile publice (ct.1640200+1650200+1670201+1670209). Total (rd.432+433+434), din care acordate de :</t>
  </si>
  <si>
    <t>431</t>
  </si>
  <si>
    <t xml:space="preserve">-Societati care accepta depozite, exclusiv banca centrala (S.122) </t>
  </si>
  <si>
    <t>432</t>
  </si>
  <si>
    <t>433</t>
  </si>
  <si>
    <t>434</t>
  </si>
  <si>
    <t>Credite pe termen lung primite din contul curent general al trezoreriei statului de catre institutiile publice din administratia centrala (ct.1660202+1670202) (S.1311)</t>
  </si>
  <si>
    <t>435</t>
  </si>
  <si>
    <t>Credite pe termen lung primite din venituri din privatizare de catre institutii publice din administratia centrala (ct.1670203) (S.1311)</t>
  </si>
  <si>
    <t>436</t>
  </si>
  <si>
    <t>Total (în baze cash)(rd.431+435+436)</t>
  </si>
  <si>
    <t>437</t>
  </si>
  <si>
    <t>Dobânzi de platit aferente creditelor pe termen lung primite (contractate, garantate, asimilate, etc.) de institutiile publice din administratia centrala (ct.1680400+1680500+1680701+1680702+1670703+1680708+1680709). Total (rd.439+440+441), din care acordate de :</t>
  </si>
  <si>
    <t>438</t>
  </si>
  <si>
    <t>439</t>
  </si>
  <si>
    <t>440</t>
  </si>
  <si>
    <t>441</t>
  </si>
  <si>
    <t>Dobânzi de platit aferente creditelor pe termen lung primite din contul curent general al trezoreriei statului (ct.1680702) (S.1311)</t>
  </si>
  <si>
    <t>442</t>
  </si>
  <si>
    <t>Dobânzi de platit aferente creditelor pe termen lung primite din venituri din privatizare (ct.1680703) (S.1311)</t>
  </si>
  <si>
    <t>443</t>
  </si>
  <si>
    <t>Total dobânzi de platit (rd.438+442+443)</t>
  </si>
  <si>
    <t>444</t>
  </si>
  <si>
    <t>Total (în baze accrual) (rd.437) (cash+dobânzi)</t>
  </si>
  <si>
    <t>445</t>
  </si>
  <si>
    <t>Credite pe termen lung primite rezultate din reclasificarea creditelor comerciale în împrumuturi (Maastricht debt) conform deciziei Eurostat</t>
  </si>
  <si>
    <t>446</t>
  </si>
  <si>
    <t xml:space="preserve">Credite pe termen lung provenind din reclasificarea creditelor comerciale în împrumuturi (Maastricht debt), conform deciziei Eurostat, (ct.1670208). Total (rd.448+449+450+451), din care acordate de: </t>
  </si>
  <si>
    <t>447</t>
  </si>
  <si>
    <t>448</t>
  </si>
  <si>
    <t>-Alti intermediari financiari, exclusiv societatile _x000D_
 de asigurare si fondurile de pensii (S.125) (În cazul refinantarii fara regres a unei creante asupra guvernului)</t>
  </si>
  <si>
    <t>449</t>
  </si>
  <si>
    <t>450</t>
  </si>
  <si>
    <t>451</t>
  </si>
  <si>
    <t>Dobânzi de platit aferente creditelor pe termen lung provenind din reclasificarea creditelor comerciale în împrumuturi (Maastricht debt), conform deciziei Eurostat (ct.1680708). Total (rd.453+454+454.1+454.2) din care acordate de:</t>
  </si>
  <si>
    <t>452</t>
  </si>
  <si>
    <t>453</t>
  </si>
  <si>
    <t xml:space="preserve">-Alti intermediari financiari, exclusiv societatile de asigurare si fondurile de pensii (S.125) (În cazul refinantarii fara regres a unei creante asupra guvernului) </t>
  </si>
  <si>
    <t>454</t>
  </si>
  <si>
    <t>454.1</t>
  </si>
  <si>
    <t>454.2</t>
  </si>
  <si>
    <t>ALTE CONTURI DE PLATIT</t>
  </si>
  <si>
    <t>455</t>
  </si>
  <si>
    <t>Credite comerciale si avansuri primite</t>
  </si>
  <si>
    <t>456</t>
  </si>
  <si>
    <t xml:space="preserve">Datorii comerciale necurente legate de livrari de bunuri si servicii (ct.4010200+4030200+4040200+4050200+4620201). Total (rd.458+459+463+464), din care catre: </t>
  </si>
  <si>
    <t>457</t>
  </si>
  <si>
    <t>458</t>
  </si>
  <si>
    <t xml:space="preserve">-Institutii publice, din care (rd.460+461+462): </t>
  </si>
  <si>
    <t>459</t>
  </si>
  <si>
    <t>460</t>
  </si>
  <si>
    <t>461</t>
  </si>
  <si>
    <t>462</t>
  </si>
  <si>
    <t>463</t>
  </si>
  <si>
    <t>464</t>
  </si>
  <si>
    <t xml:space="preserve">Datorii comerciale curente legate de livrari de bunuri si servicii (ct.4010100+4030100+4040100+4050100+4080000+4190000+4620101). Total (rd.466+467+468.1+468.2), din care catre: </t>
  </si>
  <si>
    <t>465</t>
  </si>
  <si>
    <t>466</t>
  </si>
  <si>
    <t>-Institutii publice, din care: (rd.467.1+467.2+467.3)</t>
  </si>
  <si>
    <t>467</t>
  </si>
  <si>
    <t>467.1</t>
  </si>
  <si>
    <t>467.2</t>
  </si>
  <si>
    <t>467.3</t>
  </si>
  <si>
    <t>468.1</t>
  </si>
  <si>
    <t>468.2</t>
  </si>
  <si>
    <t>Datorii din operatiuni de clearing, barter si cooperare economica (ct.4620109/5120800) (S.21, S.22)</t>
  </si>
  <si>
    <t>469</t>
  </si>
  <si>
    <t>Alte datorii de platit exclusiv creditele comerciale si avansuri</t>
  </si>
  <si>
    <t>470</t>
  </si>
  <si>
    <t>Datoriile institutiilor publice catre bugete (ct.4310100+4310200+4310300+4310400+4310500+4310600+4310700+4370100+4370200+4370300+4420300+4420801+4440000+4460100+4460200+4480100+4620109)</t>
  </si>
  <si>
    <t>471</t>
  </si>
  <si>
    <t>Salariile angajatilor(ct.4210000+4230000+4260000+4270100+4270300+4280101) (S.143)</t>
  </si>
  <si>
    <t>472</t>
  </si>
  <si>
    <t xml:space="preserve"> Alte drepturi cuvenite altor categorii de persoane (ct.4220100+4220200+4260000+4270200+4270300+4290000+4380000)</t>
  </si>
  <si>
    <t>473</t>
  </si>
  <si>
    <t>Datorii ale fondului de risc (ct.4620109+4620209)</t>
  </si>
  <si>
    <t>474</t>
  </si>
  <si>
    <t>Alte obligatii de plata cf. hotarârilor definitive ale organismelor internationale (amenzi, CE, CEDO, etc.) Total (rd.475.1+475.2) (ct.4620109+4620209), din care:</t>
  </si>
  <si>
    <t>475</t>
  </si>
  <si>
    <t>-Institutii si organisme ale Uniunii Europene (S.212)</t>
  </si>
  <si>
    <t>475.1</t>
  </si>
  <si>
    <t>475.2</t>
  </si>
  <si>
    <t>Total (rd.471+472+473+474+475)</t>
  </si>
  <si>
    <t>476</t>
  </si>
  <si>
    <t xml:space="preserve"> Datorii din operatiuni cu fonduri externe nerambursabile de la Comisia Europeana / alti donatori</t>
  </si>
  <si>
    <t>477</t>
  </si>
  <si>
    <t>Sume de restituit bugetului de stat din sume primite de la Comisia Europeana/alti donatori în contul platilor efectuate-FONDURI EXTERNE NERAMBURSABILE POSTADERARE (ct.4550501)</t>
  </si>
  <si>
    <t>478</t>
  </si>
  <si>
    <t>Sume de restituit bugetului asigurarilor sociale de stat din sume primite de la Comisia Europeana/ alti donatori în contul platilor efectuate - FONDURI EXTERNE NERAMBURSABILE POSTADERARE (ct.4550502)</t>
  </si>
  <si>
    <t>479</t>
  </si>
  <si>
    <t>Sume de restituit bugetelor fondurilor speciale din sume primite de la Comisia Europeana/alti donatori în contul platilor efectuate - FONDURI EXTERNE NERAMBURSABILE POSTADERARE (ct.4550503)</t>
  </si>
  <si>
    <t>480</t>
  </si>
  <si>
    <t>Sume datorate beneficiarilor - institutii finantate din bugetul local- FONDURI EXTERNE NERAMBURSABILE POSTADERARE SI FONDURI DE LA BUGET (ct.4540601)</t>
  </si>
  <si>
    <t>481</t>
  </si>
  <si>
    <t>Sume datorate beneficiarilor - institutii finantate din venituri proprii/venituri proprii si subventii - FONDURI EXTERNE NERAMBURSABILE POSTADERARE SI FONDURI DE LA BUGET (ct.4540602)</t>
  </si>
  <si>
    <t>482</t>
  </si>
  <si>
    <t>Sume datorate beneficiarilor - institutii finantate din buget de stat, asigurari sociale de stat si fonduri speciale - FONDURI EXTERNE NERAMBURSABILE POSTADERARE SI FONDURI DE LA BUGET (ct.4540603)</t>
  </si>
  <si>
    <t>482.1</t>
  </si>
  <si>
    <t>Sume datorate beneficiarilor -ONG-uri, societati comerciale, etc. - FONDURI EXTERNE NERAMBURSABILE POSTADERARE SI FONDURI DE LA BUGET (ct.4540401+4540402)</t>
  </si>
  <si>
    <t>483</t>
  </si>
  <si>
    <t>Sume datorate Comisiei Europene /alti donatori (ct.4500200+4500400+4500600+4590000+4620103), din care:</t>
  </si>
  <si>
    <t>484</t>
  </si>
  <si>
    <t>Sume avansate de Comisia Europeana/alti donatori - FONDURI EXTERNE NERAMBURSABILE POSTADERARE (ct.4500600)</t>
  </si>
  <si>
    <t>485</t>
  </si>
  <si>
    <t>Avansuri primite de la Autoritatile de Certificare/ Autoritatile de Management/ Agentiile de Plati - FONDURI EXTERNE NERAMBURSABILE POSTADERARE SI FONDURI DE LA BUGET (ct.4580501+4580502)</t>
  </si>
  <si>
    <t>486</t>
  </si>
  <si>
    <t>Total (rd.478+479+480+481+482+482.1+483+484+486)</t>
  </si>
  <si>
    <t>487</t>
  </si>
  <si>
    <t xml:space="preserve">Alte datorii </t>
  </si>
  <si>
    <t>488</t>
  </si>
  <si>
    <t>Provizioane necurente (ct.1510201+1510202+1510203+1510204+1510208), din care:</t>
  </si>
  <si>
    <t>489</t>
  </si>
  <si>
    <t>Provizioane necurente, constituite conform O.M.F.P. 416/2013 reprezentând arierate în litigiu.(din soldul ct.1510201)</t>
  </si>
  <si>
    <t>489.1</t>
  </si>
  <si>
    <t>Provizioane necurente reprezentând drepturi de natura salariala stabilite în favoarea personalului din sectorul bugetar prin titluri devenite executorii (din soldul ct.1510203)</t>
  </si>
  <si>
    <t>489.21</t>
  </si>
  <si>
    <t>Provizioane necurente reprezentând titluri de plata emise în baza Legii 247/2005, decizii emise în temeiul Legilor 9/1998 si 290/2003, precum si titluri de despagubire emise de Comisia Nationala pentru compensarea imobilelor (din soldul ct.1510201)</t>
  </si>
  <si>
    <t>489.22</t>
  </si>
  <si>
    <t>Provizioane necurente, constituite conform O.G nr.40/2015 privind modificarea O.U.G. nr.9/2013 privind timbrul de mediu pentru autohevicule. (din soldul ct.1510208)</t>
  </si>
  <si>
    <t>489.23</t>
  </si>
  <si>
    <t>Provizioane necurente, constituite conform Legii nr.113/2013 pentru aprobarea O.U.G. nr.93/2012 privind infiintarea, organizarea si functionarea Autoritatii de Supraveghere Financiara (din soldul ct.1510208)</t>
  </si>
  <si>
    <t>489.24</t>
  </si>
  <si>
    <t>Provizioane necurente, constituite conform Legii nr.85/2016, privind plata diferentelor salariale cuvenite personalului didactic din învatamântul de stat pentru perioada octombrie 2008 - 13 mai 2011 (din soldul ct.1510203)</t>
  </si>
  <si>
    <t>489.25</t>
  </si>
  <si>
    <t>Provizioane necurente pentru daune-interese moratorii sub forma dobânzii legale, pentru plata e?alonata a sumelor prevazute în titluri executorii având ca obiect acordarea unor drepturi salariale personalului din sectorul bugetar (din soldul ct.1510203)</t>
  </si>
  <si>
    <t>489.26</t>
  </si>
  <si>
    <t>Provizioane necurente ale Ministeruuil Justitiei ?i Ministerului Public, precum ?i ale institutiilor din subordinea acestora, pentru sumele rezultate prin hotarâri judecatore?ti definitive, din aplicarea Deciziei Curtii Constitutionale nr. 794/15.12.2016, Ordinului pre?edintelui Înaltei Curti de Casatie ?i Justitie ?i Ordinului Ministrului Justitiei nr. 2066/C/24.05.2018 (din soldul ct.1510203)</t>
  </si>
  <si>
    <t>489.27</t>
  </si>
  <si>
    <t>Provizioane curente (ct.1510101+1510102+1510103+1510104+1510108), din care:</t>
  </si>
  <si>
    <t>489.3</t>
  </si>
  <si>
    <t>Provizioane curente, constituite conform O.M.F.P. 416/2013 reprezentând arierate în litigiu (din soldul ct.1510101).</t>
  </si>
  <si>
    <t>489.4</t>
  </si>
  <si>
    <t>Provizioane curente reprezentând drepturi de natura salariala stabilite în favoarea personalului din sectorul bugetar prin titluri devenite executorii (din soldul ct.1510103)</t>
  </si>
  <si>
    <t>489.5</t>
  </si>
  <si>
    <t>Provizioane curente reprezentând titluri de plata emise în baza Legii 247/2005, decizii emise în temeiul Legilor 9/1998 si 290/2003, precum si titluri de despagubire emise de Comisia Nationala pentru compensarea imobilelor (din soldul ct.1510101)</t>
  </si>
  <si>
    <t>489.6</t>
  </si>
  <si>
    <t>Provizioane curente, constituite conform O.G nr.40/2015 privind modificarea O.U.G. nr.9/2013 privind timbrul de mediu pentru autohevicule. (din soldul ct.1510108)</t>
  </si>
  <si>
    <t>489.7</t>
  </si>
  <si>
    <t>Provizioane curente, constituite conform Legii nr.113/2013 pentru aprobarea O.U.G. nr.93/2012 privind infiintarea, organizarea si functionarea Autoritatii de Supraveghere Financiara (din soldul ct.1510108)</t>
  </si>
  <si>
    <t>489.8</t>
  </si>
  <si>
    <t>Provizioane curente, constituite conform Legii nr.85/2016, privind plata diferentelor salariale cuvenite personalului didactic din învatamântul de stat pentru perioada octombrie 2008 - 13 mai 2011(din soldul ct.1510103)</t>
  </si>
  <si>
    <t>489.9</t>
  </si>
  <si>
    <t>Provizioane curente pentru daune-interese moratorii sub forma dobânzii legale, pentru plata e?alonata a sumelor prevazute în titluri executorii având ca obiect acordarea unor drepturi salariale personalului din sectorul bugetar (din soldul ct.1510103)</t>
  </si>
  <si>
    <t>489.91</t>
  </si>
  <si>
    <t>Provizioane curente ale Ministerului Justitiei ?i Ministerului Public, precum ?i ale institutiilor din subordinea acestora, pentru sumele rezultate prin hotarâri judecatore?ti definitive, din aplicarea Deciziei Curtii Constitutionale nr. 794/15.12.2016, Ordinului pre?edintelui Înaltei Curti de Casatie ?i Justitie ?i Ordinului Ministrului Justitiei nr. 2066/C/24.05.2018 (din soldul ct.1510103)</t>
  </si>
  <si>
    <t>489.92</t>
  </si>
  <si>
    <t>E.3</t>
  </si>
  <si>
    <t xml:space="preserve">Plati restante </t>
  </si>
  <si>
    <t>490</t>
  </si>
  <si>
    <t>Plati restante ale institutiilor publice din administratia centrala -(reprezentând datorii neachitate la termen) din operatiuni comerciale Total (rd.492+493+497+498) din care, catre:</t>
  </si>
  <si>
    <t>491</t>
  </si>
  <si>
    <t>492</t>
  </si>
  <si>
    <t>-Institutii publice, din care (rd.494+495+496):</t>
  </si>
  <si>
    <t>493</t>
  </si>
  <si>
    <t>494</t>
  </si>
  <si>
    <t>495</t>
  </si>
  <si>
    <t>496</t>
  </si>
  <si>
    <t>497</t>
  </si>
  <si>
    <t>498</t>
  </si>
  <si>
    <t xml:space="preserve">Plati restante ale institutiilor publice din administratia centrala (reprezentând datorii neachitate la termen ) catre bugetul general consolidat </t>
  </si>
  <si>
    <t>499</t>
  </si>
  <si>
    <t xml:space="preserve">Plati restante ale institutiilor publice din administratia centrala (reprezentând datorii neachitate la termen) din drepturi salariale neachitate </t>
  </si>
  <si>
    <t>500</t>
  </si>
  <si>
    <t xml:space="preserve">Plati restante ale institutiilor publice din administratia centrala catre alte categorii de persoane. (reprezentând datorii neachitate la termen) din burse, ajutoare si alte drepturi neachitate </t>
  </si>
  <si>
    <t>501</t>
  </si>
  <si>
    <t>Plati restante ale institutiilor publice din administratia centrala (reprezentând datorii neachitate la termen) din imprumuturi nerambursate la scadenta . Total (rd.503+504+505) din care catre:</t>
  </si>
  <si>
    <t>502</t>
  </si>
  <si>
    <t>503</t>
  </si>
  <si>
    <t>504</t>
  </si>
  <si>
    <t>505</t>
  </si>
  <si>
    <t>Plati restante ale institutiilor publice din administratia centrala (reprezentând datorii neachitate la termen ) din dobânzi restante, Total (rd.507+508+509) din care catre:</t>
  </si>
  <si>
    <t>506</t>
  </si>
  <si>
    <t>507</t>
  </si>
  <si>
    <t>508</t>
  </si>
  <si>
    <t>509</t>
  </si>
  <si>
    <t>Creditori bugetari (ct.467)</t>
  </si>
  <si>
    <t>510</t>
  </si>
  <si>
    <t>Total (rd.491+499+500+501+502+506+510)</t>
  </si>
  <si>
    <t>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</si>
</sst>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b/>
      <sz val="10"/>
      <color indexed="8"/>
      <name val="Calibri"/>
    </font>
    <font>
      <b/>
      <sz val="10"/>
      <color indexed="8"/>
      <name val="Calibri"/>
    </font>
    <font>
      <b/>
      <sz val="10"/>
      <color indexed="8"/>
      <name val="Calibri"/>
    </font>
    <font>
      <b/>
      <sz val="10"/>
      <color indexed="8"/>
      <name val="Calibri"/>
    </font>
    <font>
      <b/>
      <sz val="10"/>
      <color indexed="8"/>
      <name val="Calibri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F10" sqref="F10"/>
    </sheetView>
  </sheetViews>
  <sheetFormatPr defaultColWidth="51.42578125" defaultRowHeight="15" x14ac:dyDescent="0.25"/>
  <cols>
    <col min="1" max="1" width="6.7109375" bestFit="1" customWidth="1" collapsed="1"/>
    <col min="3" max="3" width="8.42578125" bestFit="1" customWidth="1" collapsed="1"/>
    <col min="4" max="4" width="20.42578125" bestFit="1" customWidth="1" collapsed="1"/>
    <col min="5" max="5" width="22" bestFit="1" customWidth="1" collapsed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1" t="s">
        <v>5</v>
      </c>
      <c r="B2" s="1" t="s">
        <v>6</v>
      </c>
      <c r="C2" s="1" t="s">
        <v>7</v>
      </c>
      <c r="D2" s="2" t="s">
        <v>8</v>
      </c>
      <c r="E2" s="2" t="s">
        <v>8</v>
      </c>
    </row>
    <row r="3" spans="1:5" x14ac:dyDescent="0.25">
      <c r="A3" s="1" t="s">
        <v>9</v>
      </c>
      <c r="B3" s="1" t="s">
        <v>10</v>
      </c>
      <c r="C3" s="1" t="s">
        <v>11</v>
      </c>
      <c r="D3" s="2" t="s">
        <v>8</v>
      </c>
      <c r="E3" s="2" t="s">
        <v>8</v>
      </c>
    </row>
    <row r="4" spans="1:5" ht="60" x14ac:dyDescent="0.25">
      <c r="A4" s="1" t="s">
        <v>12</v>
      </c>
      <c r="B4" s="1" t="s">
        <v>13</v>
      </c>
      <c r="C4" s="1" t="s">
        <v>14</v>
      </c>
      <c r="D4" s="3">
        <v>0</v>
      </c>
      <c r="E4" s="3">
        <v>0</v>
      </c>
    </row>
    <row r="5" spans="1:5" ht="90" x14ac:dyDescent="0.25">
      <c r="A5" s="1" t="s">
        <v>15</v>
      </c>
      <c r="B5" s="1" t="s">
        <v>16</v>
      </c>
      <c r="C5" s="1" t="s">
        <v>17</v>
      </c>
      <c r="D5" s="22">
        <v>321871</v>
      </c>
      <c r="E5" s="22">
        <v>302292</v>
      </c>
    </row>
    <row r="6" spans="1:5" ht="90" x14ac:dyDescent="0.25">
      <c r="A6" s="1" t="s">
        <v>18</v>
      </c>
      <c r="B6" s="1" t="s">
        <v>19</v>
      </c>
      <c r="C6" s="1" t="s">
        <v>20</v>
      </c>
      <c r="D6" s="22">
        <v>15000</v>
      </c>
      <c r="E6" s="22">
        <v>15000</v>
      </c>
    </row>
    <row r="7" spans="1:5" x14ac:dyDescent="0.25">
      <c r="A7" s="1" t="s">
        <v>21</v>
      </c>
      <c r="B7" s="1" t="s">
        <v>22</v>
      </c>
      <c r="C7" s="1" t="s">
        <v>23</v>
      </c>
      <c r="D7" s="22">
        <v>0</v>
      </c>
      <c r="E7" s="22">
        <v>0</v>
      </c>
    </row>
    <row r="8" spans="1:5" ht="75" x14ac:dyDescent="0.25">
      <c r="A8" s="1" t="s">
        <v>24</v>
      </c>
      <c r="B8" s="1" t="s">
        <v>25</v>
      </c>
      <c r="C8" s="1" t="s">
        <v>26</v>
      </c>
      <c r="D8" s="22">
        <v>0</v>
      </c>
      <c r="E8" s="22">
        <v>0</v>
      </c>
    </row>
    <row r="9" spans="1:5" ht="30" x14ac:dyDescent="0.25">
      <c r="A9" s="1" t="s">
        <v>27</v>
      </c>
      <c r="B9" s="1" t="s">
        <v>28</v>
      </c>
      <c r="C9" s="1" t="s">
        <v>29</v>
      </c>
      <c r="D9" s="22">
        <v>0</v>
      </c>
      <c r="E9" s="22">
        <v>0</v>
      </c>
    </row>
    <row r="10" spans="1:5" ht="60" x14ac:dyDescent="0.25">
      <c r="A10" s="1" t="s">
        <v>30</v>
      </c>
      <c r="B10" s="1" t="s">
        <v>31</v>
      </c>
      <c r="C10" s="1" t="s">
        <v>32</v>
      </c>
      <c r="D10" s="22">
        <v>0</v>
      </c>
      <c r="E10" s="22">
        <v>0</v>
      </c>
    </row>
    <row r="11" spans="1:5" ht="45" x14ac:dyDescent="0.25">
      <c r="A11" s="1" t="s">
        <v>33</v>
      </c>
      <c r="B11" s="1" t="s">
        <v>34</v>
      </c>
      <c r="C11" s="1" t="s">
        <v>33</v>
      </c>
      <c r="D11" s="22">
        <v>0</v>
      </c>
      <c r="E11" s="22">
        <v>0</v>
      </c>
    </row>
    <row r="12" spans="1:5" x14ac:dyDescent="0.25">
      <c r="A12" s="1" t="s">
        <v>35</v>
      </c>
      <c r="B12" s="1" t="s">
        <v>36</v>
      </c>
      <c r="C12" s="1" t="s">
        <v>37</v>
      </c>
      <c r="D12" s="22">
        <v>336871</v>
      </c>
      <c r="E12" s="22">
        <v>317292</v>
      </c>
    </row>
    <row r="13" spans="1:5" x14ac:dyDescent="0.25">
      <c r="A13" s="1" t="s">
        <v>38</v>
      </c>
      <c r="B13" s="1" t="s">
        <v>39</v>
      </c>
      <c r="C13" s="1" t="s">
        <v>40</v>
      </c>
      <c r="D13" s="23" t="s">
        <v>8</v>
      </c>
      <c r="E13" s="23" t="s">
        <v>8</v>
      </c>
    </row>
    <row r="14" spans="1:5" ht="165" x14ac:dyDescent="0.25">
      <c r="A14" s="1" t="s">
        <v>41</v>
      </c>
      <c r="B14" s="1" t="s">
        <v>42</v>
      </c>
      <c r="C14" s="1" t="s">
        <v>43</v>
      </c>
      <c r="D14" s="22">
        <v>130863</v>
      </c>
      <c r="E14" s="22">
        <v>130674</v>
      </c>
    </row>
    <row r="15" spans="1:5" ht="30" x14ac:dyDescent="0.25">
      <c r="A15" s="1" t="s">
        <v>44</v>
      </c>
      <c r="B15" s="1" t="s">
        <v>45</v>
      </c>
      <c r="C15" s="1" t="s">
        <v>46</v>
      </c>
      <c r="D15" s="22">
        <v>0</v>
      </c>
      <c r="E15" s="22">
        <v>0</v>
      </c>
    </row>
    <row r="16" spans="1:5" ht="105" x14ac:dyDescent="0.25">
      <c r="A16" s="1" t="s">
        <v>37</v>
      </c>
      <c r="B16" s="1" t="s">
        <v>47</v>
      </c>
      <c r="C16" s="1" t="s">
        <v>48</v>
      </c>
      <c r="D16" s="22">
        <v>8210</v>
      </c>
      <c r="E16" s="22">
        <v>1720</v>
      </c>
    </row>
    <row r="17" spans="1:5" ht="30" x14ac:dyDescent="0.25">
      <c r="A17" s="1" t="s">
        <v>49</v>
      </c>
      <c r="B17" s="1" t="s">
        <v>50</v>
      </c>
      <c r="C17" s="1" t="s">
        <v>51</v>
      </c>
      <c r="D17" s="22">
        <v>0</v>
      </c>
      <c r="E17" s="22">
        <v>0</v>
      </c>
    </row>
    <row r="18" spans="1:5" ht="45" x14ac:dyDescent="0.25">
      <c r="A18" s="1" t="s">
        <v>52</v>
      </c>
      <c r="B18" s="1" t="s">
        <v>53</v>
      </c>
      <c r="C18" s="1" t="s">
        <v>54</v>
      </c>
      <c r="D18" s="22">
        <v>8210</v>
      </c>
      <c r="E18" s="22">
        <v>1720</v>
      </c>
    </row>
    <row r="19" spans="1:5" ht="30" x14ac:dyDescent="0.25">
      <c r="A19" s="1" t="s">
        <v>40</v>
      </c>
      <c r="B19" s="1" t="s">
        <v>55</v>
      </c>
      <c r="C19" s="1" t="s">
        <v>56</v>
      </c>
      <c r="D19" s="23" t="s">
        <v>8</v>
      </c>
      <c r="E19" s="23" t="s">
        <v>8</v>
      </c>
    </row>
    <row r="20" spans="1:5" ht="105" x14ac:dyDescent="0.25">
      <c r="A20" s="1" t="s">
        <v>43</v>
      </c>
      <c r="B20" s="1" t="s">
        <v>57</v>
      </c>
      <c r="C20" s="1" t="s">
        <v>58</v>
      </c>
      <c r="D20" s="22">
        <v>0</v>
      </c>
      <c r="E20" s="22">
        <v>0</v>
      </c>
    </row>
    <row r="21" spans="1:5" ht="45" x14ac:dyDescent="0.25">
      <c r="A21" s="1" t="s">
        <v>46</v>
      </c>
      <c r="B21" s="1" t="s">
        <v>59</v>
      </c>
      <c r="C21" s="1" t="s">
        <v>60</v>
      </c>
      <c r="D21" s="22">
        <v>0</v>
      </c>
      <c r="E21" s="22">
        <v>0</v>
      </c>
    </row>
    <row r="22" spans="1:5" ht="150" x14ac:dyDescent="0.25">
      <c r="A22" s="1" t="s">
        <v>48</v>
      </c>
      <c r="B22" s="1" t="s">
        <v>61</v>
      </c>
      <c r="C22" s="1" t="s">
        <v>62</v>
      </c>
      <c r="D22" s="22">
        <v>0</v>
      </c>
      <c r="E22" s="22">
        <v>0</v>
      </c>
    </row>
    <row r="23" spans="1:5" ht="45" x14ac:dyDescent="0.25">
      <c r="A23" s="1" t="s">
        <v>54</v>
      </c>
      <c r="B23" s="1" t="s">
        <v>63</v>
      </c>
      <c r="C23" s="1" t="s">
        <v>64</v>
      </c>
      <c r="D23" s="22">
        <v>0</v>
      </c>
      <c r="E23" s="22">
        <v>0</v>
      </c>
    </row>
    <row r="24" spans="1:5" ht="90" x14ac:dyDescent="0.25">
      <c r="A24" s="1" t="s">
        <v>58</v>
      </c>
      <c r="B24" s="1" t="s">
        <v>65</v>
      </c>
      <c r="C24" s="1" t="s">
        <v>66</v>
      </c>
      <c r="D24" s="22">
        <v>0</v>
      </c>
      <c r="E24" s="22">
        <v>0</v>
      </c>
    </row>
    <row r="25" spans="1:5" x14ac:dyDescent="0.25">
      <c r="A25" s="1" t="s">
        <v>60</v>
      </c>
      <c r="B25" s="1" t="s">
        <v>67</v>
      </c>
      <c r="C25" s="1" t="s">
        <v>68</v>
      </c>
      <c r="D25" s="22">
        <v>8210</v>
      </c>
      <c r="E25" s="22">
        <v>1720</v>
      </c>
    </row>
    <row r="26" spans="1:5" x14ac:dyDescent="0.25">
      <c r="A26" s="1" t="s">
        <v>62</v>
      </c>
      <c r="B26" s="1" t="s">
        <v>69</v>
      </c>
      <c r="C26" s="1" t="s">
        <v>70</v>
      </c>
      <c r="D26" s="22">
        <v>0</v>
      </c>
      <c r="E26" s="22">
        <v>0</v>
      </c>
    </row>
    <row r="27" spans="1:5" x14ac:dyDescent="0.25">
      <c r="A27" s="1" t="s">
        <v>64</v>
      </c>
      <c r="B27" s="1" t="s">
        <v>71</v>
      </c>
      <c r="C27" s="1" t="s">
        <v>72</v>
      </c>
      <c r="D27" s="23" t="s">
        <v>8</v>
      </c>
      <c r="E27" s="23" t="s">
        <v>8</v>
      </c>
    </row>
    <row r="28" spans="1:5" ht="180" x14ac:dyDescent="0.25">
      <c r="A28" s="1" t="s">
        <v>66</v>
      </c>
      <c r="B28" s="1" t="s">
        <v>73</v>
      </c>
      <c r="C28" s="1" t="s">
        <v>74</v>
      </c>
      <c r="D28" s="22">
        <v>0</v>
      </c>
      <c r="E28" s="22">
        <v>-1291822</v>
      </c>
    </row>
    <row r="29" spans="1:5" ht="60" x14ac:dyDescent="0.25">
      <c r="A29" s="1" t="s">
        <v>75</v>
      </c>
      <c r="B29" s="1" t="s">
        <v>76</v>
      </c>
      <c r="C29" s="1" t="s">
        <v>77</v>
      </c>
      <c r="D29" s="22">
        <v>4749</v>
      </c>
      <c r="E29" s="22">
        <v>5830</v>
      </c>
    </row>
    <row r="30" spans="1:5" x14ac:dyDescent="0.25">
      <c r="A30" s="1" t="s">
        <v>78</v>
      </c>
      <c r="B30" s="1" t="s">
        <v>79</v>
      </c>
      <c r="C30" s="1" t="s">
        <v>80</v>
      </c>
      <c r="D30" s="23" t="s">
        <v>8</v>
      </c>
      <c r="E30" s="23" t="s">
        <v>8</v>
      </c>
    </row>
    <row r="31" spans="1:5" ht="120" x14ac:dyDescent="0.25">
      <c r="A31" s="1" t="s">
        <v>68</v>
      </c>
      <c r="B31" s="1" t="s">
        <v>81</v>
      </c>
      <c r="C31" s="1" t="s">
        <v>82</v>
      </c>
      <c r="D31" s="22">
        <v>0</v>
      </c>
      <c r="E31" s="22">
        <v>0</v>
      </c>
    </row>
    <row r="32" spans="1:5" ht="30" x14ac:dyDescent="0.25">
      <c r="A32" s="1" t="s">
        <v>70</v>
      </c>
      <c r="B32" s="1" t="s">
        <v>83</v>
      </c>
      <c r="C32" s="1" t="s">
        <v>84</v>
      </c>
      <c r="D32" s="22">
        <v>0</v>
      </c>
      <c r="E32" s="22">
        <v>0</v>
      </c>
    </row>
    <row r="33" spans="1:5" x14ac:dyDescent="0.25">
      <c r="A33" s="1" t="s">
        <v>72</v>
      </c>
      <c r="B33" s="1" t="s">
        <v>79</v>
      </c>
      <c r="C33" s="1" t="s">
        <v>85</v>
      </c>
      <c r="D33" s="23" t="s">
        <v>8</v>
      </c>
      <c r="E33" s="23" t="s">
        <v>8</v>
      </c>
    </row>
    <row r="34" spans="1:5" x14ac:dyDescent="0.25">
      <c r="A34" s="1" t="s">
        <v>74</v>
      </c>
      <c r="B34" s="1" t="s">
        <v>86</v>
      </c>
      <c r="C34" s="1" t="s">
        <v>87</v>
      </c>
      <c r="D34" s="22">
        <v>4749</v>
      </c>
      <c r="E34" s="22">
        <v>-1285992</v>
      </c>
    </row>
    <row r="35" spans="1:5" ht="75" x14ac:dyDescent="0.25">
      <c r="A35" s="1" t="s">
        <v>80</v>
      </c>
      <c r="B35" s="1" t="s">
        <v>88</v>
      </c>
      <c r="C35" s="1" t="s">
        <v>89</v>
      </c>
      <c r="D35" s="22">
        <v>0</v>
      </c>
      <c r="E35" s="22">
        <v>0</v>
      </c>
    </row>
    <row r="36" spans="1:5" ht="30" x14ac:dyDescent="0.25">
      <c r="A36" s="1" t="s">
        <v>82</v>
      </c>
      <c r="B36" s="1" t="s">
        <v>90</v>
      </c>
      <c r="C36" s="1" t="s">
        <v>91</v>
      </c>
      <c r="D36" s="22">
        <v>0</v>
      </c>
      <c r="E36" s="22">
        <v>0</v>
      </c>
    </row>
    <row r="37" spans="1:5" x14ac:dyDescent="0.25">
      <c r="A37" s="1" t="s">
        <v>85</v>
      </c>
      <c r="B37" s="1" t="s">
        <v>92</v>
      </c>
      <c r="C37" s="1" t="s">
        <v>93</v>
      </c>
      <c r="D37" s="22">
        <v>0</v>
      </c>
      <c r="E37" s="22">
        <v>0</v>
      </c>
    </row>
    <row r="38" spans="1:5" x14ac:dyDescent="0.25">
      <c r="A38" s="1" t="s">
        <v>94</v>
      </c>
      <c r="B38" s="1" t="s">
        <v>95</v>
      </c>
      <c r="C38" s="1" t="s">
        <v>96</v>
      </c>
      <c r="D38" s="22">
        <v>143822</v>
      </c>
      <c r="E38" s="22">
        <v>-1153598</v>
      </c>
    </row>
    <row r="39" spans="1:5" x14ac:dyDescent="0.25">
      <c r="A39" s="1" t="s">
        <v>97</v>
      </c>
      <c r="B39" s="1" t="s">
        <v>98</v>
      </c>
      <c r="C39" s="1" t="s">
        <v>99</v>
      </c>
      <c r="D39" s="22">
        <v>480693</v>
      </c>
      <c r="E39" s="22">
        <v>-836306</v>
      </c>
    </row>
    <row r="40" spans="1:5" x14ac:dyDescent="0.25">
      <c r="A40" s="1" t="s">
        <v>100</v>
      </c>
      <c r="B40" s="1" t="s">
        <v>101</v>
      </c>
      <c r="C40" s="1" t="s">
        <v>102</v>
      </c>
      <c r="D40" s="23" t="s">
        <v>8</v>
      </c>
      <c r="E40" s="23" t="s">
        <v>8</v>
      </c>
    </row>
    <row r="41" spans="1:5" ht="30" x14ac:dyDescent="0.25">
      <c r="A41" s="1" t="s">
        <v>87</v>
      </c>
      <c r="B41" s="1" t="s">
        <v>103</v>
      </c>
      <c r="C41" s="1" t="s">
        <v>104</v>
      </c>
      <c r="D41" s="23" t="s">
        <v>8</v>
      </c>
      <c r="E41" s="23" t="s">
        <v>8</v>
      </c>
    </row>
    <row r="42" spans="1:5" ht="60" x14ac:dyDescent="0.25">
      <c r="A42" s="1" t="s">
        <v>89</v>
      </c>
      <c r="B42" s="1" t="s">
        <v>105</v>
      </c>
      <c r="C42" s="1" t="s">
        <v>106</v>
      </c>
      <c r="D42" s="22">
        <v>0</v>
      </c>
      <c r="E42" s="22">
        <v>0</v>
      </c>
    </row>
    <row r="43" spans="1:5" ht="30" x14ac:dyDescent="0.25">
      <c r="A43" s="1" t="s">
        <v>93</v>
      </c>
      <c r="B43" s="1" t="s">
        <v>107</v>
      </c>
      <c r="C43" s="1" t="s">
        <v>108</v>
      </c>
      <c r="D43" s="22">
        <v>0</v>
      </c>
      <c r="E43" s="22">
        <v>0</v>
      </c>
    </row>
    <row r="44" spans="1:5" ht="60" x14ac:dyDescent="0.25">
      <c r="A44" s="1" t="s">
        <v>109</v>
      </c>
      <c r="B44" s="1" t="s">
        <v>110</v>
      </c>
      <c r="C44" s="1" t="s">
        <v>111</v>
      </c>
      <c r="D44" s="22">
        <v>0</v>
      </c>
      <c r="E44" s="22">
        <v>0</v>
      </c>
    </row>
    <row r="45" spans="1:5" ht="30" x14ac:dyDescent="0.25">
      <c r="A45" s="1" t="s">
        <v>112</v>
      </c>
      <c r="B45" s="1" t="s">
        <v>113</v>
      </c>
      <c r="C45" s="1" t="s">
        <v>114</v>
      </c>
      <c r="D45" s="22">
        <v>0</v>
      </c>
      <c r="E45" s="22">
        <v>0</v>
      </c>
    </row>
    <row r="46" spans="1:5" x14ac:dyDescent="0.25">
      <c r="A46" s="1" t="s">
        <v>96</v>
      </c>
      <c r="B46" s="1" t="s">
        <v>115</v>
      </c>
      <c r="C46" s="1" t="s">
        <v>116</v>
      </c>
      <c r="D46" s="22">
        <v>0</v>
      </c>
      <c r="E46" s="22">
        <v>0</v>
      </c>
    </row>
    <row r="47" spans="1:5" ht="30" x14ac:dyDescent="0.25">
      <c r="A47" s="1" t="s">
        <v>99</v>
      </c>
      <c r="B47" s="1" t="s">
        <v>117</v>
      </c>
      <c r="C47" s="1" t="s">
        <v>118</v>
      </c>
      <c r="D47" s="23" t="s">
        <v>8</v>
      </c>
      <c r="E47" s="23" t="s">
        <v>8</v>
      </c>
    </row>
    <row r="48" spans="1:5" ht="75" x14ac:dyDescent="0.25">
      <c r="A48" s="1" t="s">
        <v>119</v>
      </c>
      <c r="B48" s="1" t="s">
        <v>120</v>
      </c>
      <c r="C48" s="1" t="s">
        <v>121</v>
      </c>
      <c r="D48" s="22">
        <v>2263409</v>
      </c>
      <c r="E48" s="22">
        <v>14352</v>
      </c>
    </row>
    <row r="49" spans="1:5" ht="30" x14ac:dyDescent="0.25">
      <c r="A49" s="1" t="s">
        <v>122</v>
      </c>
      <c r="B49" s="1" t="s">
        <v>123</v>
      </c>
      <c r="C49" s="1" t="s">
        <v>124</v>
      </c>
      <c r="D49" s="22">
        <v>2201324</v>
      </c>
      <c r="E49" s="22">
        <v>0</v>
      </c>
    </row>
    <row r="50" spans="1:5" ht="45" x14ac:dyDescent="0.25">
      <c r="A50" s="1" t="s">
        <v>125</v>
      </c>
      <c r="B50" s="1" t="s">
        <v>126</v>
      </c>
      <c r="C50" s="1" t="s">
        <v>127</v>
      </c>
      <c r="D50" s="22">
        <v>62085</v>
      </c>
      <c r="E50" s="22">
        <v>14352</v>
      </c>
    </row>
    <row r="51" spans="1:5" x14ac:dyDescent="0.25">
      <c r="A51" s="1" t="s">
        <v>102</v>
      </c>
      <c r="B51" s="1" t="s">
        <v>128</v>
      </c>
      <c r="C51" s="1" t="s">
        <v>129</v>
      </c>
      <c r="D51" s="22">
        <v>0</v>
      </c>
      <c r="E51" s="22">
        <v>0</v>
      </c>
    </row>
    <row r="52" spans="1:5" ht="105" x14ac:dyDescent="0.25">
      <c r="A52" s="1" t="s">
        <v>104</v>
      </c>
      <c r="B52" s="1" t="s">
        <v>130</v>
      </c>
      <c r="C52" s="1" t="s">
        <v>131</v>
      </c>
      <c r="D52" s="22">
        <v>73498</v>
      </c>
      <c r="E52" s="22">
        <v>85735</v>
      </c>
    </row>
    <row r="53" spans="1:5" x14ac:dyDescent="0.25">
      <c r="A53" s="1" t="s">
        <v>106</v>
      </c>
      <c r="B53" s="1" t="s">
        <v>132</v>
      </c>
      <c r="C53" s="1" t="s">
        <v>133</v>
      </c>
      <c r="D53" s="23" t="s">
        <v>8</v>
      </c>
      <c r="E53" s="23" t="s">
        <v>8</v>
      </c>
    </row>
    <row r="54" spans="1:5" ht="45" x14ac:dyDescent="0.25">
      <c r="A54" s="1" t="s">
        <v>108</v>
      </c>
      <c r="B54" s="1" t="s">
        <v>134</v>
      </c>
      <c r="C54" s="1" t="s">
        <v>135</v>
      </c>
      <c r="D54" s="22">
        <v>62977</v>
      </c>
      <c r="E54" s="22">
        <v>70165</v>
      </c>
    </row>
    <row r="55" spans="1:5" ht="30" x14ac:dyDescent="0.25">
      <c r="A55" s="1" t="s">
        <v>111</v>
      </c>
      <c r="B55" s="1" t="s">
        <v>136</v>
      </c>
      <c r="C55" s="1" t="s">
        <v>137</v>
      </c>
      <c r="D55" s="22">
        <v>0</v>
      </c>
      <c r="E55" s="22">
        <v>0</v>
      </c>
    </row>
    <row r="56" spans="1:5" ht="150" x14ac:dyDescent="0.25">
      <c r="A56" s="1" t="s">
        <v>114</v>
      </c>
      <c r="B56" s="1" t="s">
        <v>138</v>
      </c>
      <c r="C56" s="1" t="s">
        <v>139</v>
      </c>
      <c r="D56" s="22">
        <v>0</v>
      </c>
      <c r="E56" s="22">
        <v>0</v>
      </c>
    </row>
    <row r="57" spans="1:5" ht="45" x14ac:dyDescent="0.25">
      <c r="A57" s="1" t="s">
        <v>140</v>
      </c>
      <c r="B57" s="1" t="s">
        <v>141</v>
      </c>
      <c r="C57" s="1" t="s">
        <v>142</v>
      </c>
      <c r="D57" s="22">
        <v>0</v>
      </c>
      <c r="E57" s="22">
        <v>0</v>
      </c>
    </row>
    <row r="58" spans="1:5" ht="90" x14ac:dyDescent="0.25">
      <c r="A58" s="1" t="s">
        <v>143</v>
      </c>
      <c r="B58" s="1" t="s">
        <v>144</v>
      </c>
      <c r="C58" s="1" t="s">
        <v>145</v>
      </c>
      <c r="D58" s="22">
        <v>0</v>
      </c>
      <c r="E58" s="22">
        <v>0</v>
      </c>
    </row>
    <row r="59" spans="1:5" ht="105" x14ac:dyDescent="0.25">
      <c r="A59" s="1" t="s">
        <v>116</v>
      </c>
      <c r="B59" s="1" t="s">
        <v>146</v>
      </c>
      <c r="C59" s="1" t="s">
        <v>147</v>
      </c>
      <c r="D59" s="22">
        <v>0</v>
      </c>
      <c r="E59" s="22">
        <v>0</v>
      </c>
    </row>
    <row r="60" spans="1:5" ht="30" x14ac:dyDescent="0.25">
      <c r="A60" s="1" t="s">
        <v>118</v>
      </c>
      <c r="B60" s="1" t="s">
        <v>148</v>
      </c>
      <c r="C60" s="1" t="s">
        <v>149</v>
      </c>
      <c r="D60" s="22">
        <v>95710</v>
      </c>
      <c r="E60" s="22">
        <v>110240</v>
      </c>
    </row>
    <row r="61" spans="1:5" ht="60" x14ac:dyDescent="0.25">
      <c r="A61" s="1" t="s">
        <v>121</v>
      </c>
      <c r="B61" s="1" t="s">
        <v>150</v>
      </c>
      <c r="C61" s="1" t="s">
        <v>151</v>
      </c>
      <c r="D61" s="22">
        <v>0</v>
      </c>
      <c r="E61" s="22">
        <v>0</v>
      </c>
    </row>
    <row r="62" spans="1:5" x14ac:dyDescent="0.25">
      <c r="A62" s="1" t="s">
        <v>127</v>
      </c>
      <c r="B62" s="1" t="s">
        <v>152</v>
      </c>
      <c r="C62" s="1" t="s">
        <v>153</v>
      </c>
      <c r="D62" s="23" t="s">
        <v>8</v>
      </c>
      <c r="E62" s="23" t="s">
        <v>8</v>
      </c>
    </row>
    <row r="63" spans="1:5" x14ac:dyDescent="0.25">
      <c r="A63" s="1" t="s">
        <v>131</v>
      </c>
      <c r="B63" s="1" t="s">
        <v>154</v>
      </c>
      <c r="C63" s="1" t="s">
        <v>155</v>
      </c>
      <c r="D63" s="22">
        <v>0</v>
      </c>
      <c r="E63" s="22">
        <v>0</v>
      </c>
    </row>
    <row r="64" spans="1:5" ht="30" x14ac:dyDescent="0.25">
      <c r="A64" s="1" t="s">
        <v>133</v>
      </c>
      <c r="B64" s="1" t="s">
        <v>156</v>
      </c>
      <c r="C64" s="1" t="s">
        <v>157</v>
      </c>
      <c r="D64" s="22">
        <v>0</v>
      </c>
      <c r="E64" s="22">
        <v>0</v>
      </c>
    </row>
    <row r="65" spans="1:5" ht="30" x14ac:dyDescent="0.25">
      <c r="A65" s="1" t="s">
        <v>137</v>
      </c>
      <c r="B65" s="1" t="s">
        <v>158</v>
      </c>
      <c r="C65" s="1" t="s">
        <v>159</v>
      </c>
      <c r="D65" s="22">
        <v>2432617</v>
      </c>
      <c r="E65" s="22">
        <v>210327</v>
      </c>
    </row>
    <row r="66" spans="1:5" x14ac:dyDescent="0.25">
      <c r="A66" s="1" t="s">
        <v>139</v>
      </c>
      <c r="B66" s="1" t="s">
        <v>160</v>
      </c>
      <c r="C66" s="1" t="s">
        <v>161</v>
      </c>
      <c r="D66" s="22">
        <v>2432617</v>
      </c>
      <c r="E66" s="22">
        <v>210327</v>
      </c>
    </row>
    <row r="67" spans="1:5" ht="30" x14ac:dyDescent="0.25">
      <c r="A67" s="1" t="s">
        <v>142</v>
      </c>
      <c r="B67" s="1" t="s">
        <v>162</v>
      </c>
      <c r="C67" s="1" t="s">
        <v>163</v>
      </c>
      <c r="D67" s="22">
        <v>-1951924</v>
      </c>
      <c r="E67" s="22">
        <v>-1046633</v>
      </c>
    </row>
    <row r="68" spans="1:5" x14ac:dyDescent="0.25">
      <c r="A68" s="1" t="s">
        <v>164</v>
      </c>
      <c r="B68" s="1" t="s">
        <v>165</v>
      </c>
      <c r="C68" s="1" t="s">
        <v>166</v>
      </c>
      <c r="D68" s="23" t="s">
        <v>8</v>
      </c>
      <c r="E68" s="23" t="s">
        <v>8</v>
      </c>
    </row>
    <row r="69" spans="1:5" ht="60" x14ac:dyDescent="0.25">
      <c r="A69" s="1" t="s">
        <v>167</v>
      </c>
      <c r="B69" s="1" t="s">
        <v>168</v>
      </c>
      <c r="C69" s="1" t="s">
        <v>169</v>
      </c>
      <c r="D69" s="22">
        <v>152801</v>
      </c>
      <c r="E69" s="22">
        <v>152801</v>
      </c>
    </row>
    <row r="70" spans="1:5" x14ac:dyDescent="0.25">
      <c r="A70" s="1" t="s">
        <v>170</v>
      </c>
      <c r="B70" s="1" t="s">
        <v>171</v>
      </c>
      <c r="C70" s="1" t="s">
        <v>172</v>
      </c>
      <c r="D70" s="22">
        <v>187183</v>
      </c>
      <c r="E70" s="22">
        <v>96599</v>
      </c>
    </row>
    <row r="71" spans="1:5" x14ac:dyDescent="0.25">
      <c r="A71" s="1" t="s">
        <v>145</v>
      </c>
      <c r="B71" s="1" t="s">
        <v>173</v>
      </c>
      <c r="C71" s="1" t="s">
        <v>174</v>
      </c>
      <c r="D71" s="22">
        <v>0</v>
      </c>
      <c r="E71" s="22">
        <v>0</v>
      </c>
    </row>
    <row r="72" spans="1:5" ht="30" x14ac:dyDescent="0.25">
      <c r="A72" s="1" t="s">
        <v>147</v>
      </c>
      <c r="B72" s="1" t="s">
        <v>175</v>
      </c>
      <c r="C72" s="1" t="s">
        <v>176</v>
      </c>
      <c r="D72" s="22">
        <v>0</v>
      </c>
      <c r="E72" s="22">
        <v>0</v>
      </c>
    </row>
    <row r="73" spans="1:5" ht="30" x14ac:dyDescent="0.25">
      <c r="A73" s="1" t="s">
        <v>149</v>
      </c>
      <c r="B73" s="1" t="s">
        <v>177</v>
      </c>
      <c r="C73" s="1" t="s">
        <v>178</v>
      </c>
      <c r="D73" s="22">
        <v>2291908</v>
      </c>
      <c r="E73" s="22">
        <v>1296033</v>
      </c>
    </row>
    <row r="74" spans="1:5" x14ac:dyDescent="0.25">
      <c r="A74" s="1" t="s">
        <v>151</v>
      </c>
      <c r="B74" s="1" t="s">
        <v>179</v>
      </c>
      <c r="C74" s="1" t="s">
        <v>180</v>
      </c>
      <c r="D74" s="22">
        <v>-1951924</v>
      </c>
      <c r="E74" s="22">
        <v>-1046633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4" workbookViewId="0">
      <selection activeCell="G12" sqref="G12"/>
    </sheetView>
  </sheetViews>
  <sheetFormatPr defaultColWidth="51.42578125" defaultRowHeight="15" x14ac:dyDescent="0.25"/>
  <cols>
    <col min="1" max="1" width="6.7109375" bestFit="1" customWidth="1" collapsed="1"/>
    <col min="3" max="3" width="8.42578125" bestFit="1" customWidth="1" collapsed="1"/>
    <col min="4" max="4" width="20.42578125" bestFit="1" customWidth="1" collapsed="1"/>
    <col min="5" max="5" width="22" bestFit="1" customWidth="1" collapsed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5">
      <c r="A2" s="5" t="s">
        <v>181</v>
      </c>
      <c r="B2" s="5" t="s">
        <v>182</v>
      </c>
      <c r="C2" s="5" t="s">
        <v>7</v>
      </c>
      <c r="D2" s="6">
        <v>0</v>
      </c>
      <c r="E2" s="6">
        <v>0</v>
      </c>
    </row>
    <row r="3" spans="1:5" ht="105" x14ac:dyDescent="0.25">
      <c r="A3" s="5" t="s">
        <v>183</v>
      </c>
      <c r="B3" s="5" t="s">
        <v>184</v>
      </c>
      <c r="C3" s="5" t="s">
        <v>11</v>
      </c>
      <c r="D3" s="6">
        <v>0</v>
      </c>
      <c r="E3" s="6">
        <v>0</v>
      </c>
    </row>
    <row r="4" spans="1:5" ht="30" x14ac:dyDescent="0.25">
      <c r="A4" s="5" t="s">
        <v>185</v>
      </c>
      <c r="B4" s="5" t="s">
        <v>186</v>
      </c>
      <c r="C4" s="5" t="s">
        <v>14</v>
      </c>
      <c r="D4" s="6">
        <v>0</v>
      </c>
      <c r="E4" s="6">
        <v>0</v>
      </c>
    </row>
    <row r="5" spans="1:5" ht="45" x14ac:dyDescent="0.25">
      <c r="A5" s="5" t="s">
        <v>187</v>
      </c>
      <c r="B5" s="5" t="s">
        <v>188</v>
      </c>
      <c r="C5" s="5" t="s">
        <v>17</v>
      </c>
      <c r="D5" s="6">
        <v>0</v>
      </c>
      <c r="E5" s="6">
        <v>0</v>
      </c>
    </row>
    <row r="6" spans="1:5" ht="45" x14ac:dyDescent="0.25">
      <c r="A6" s="5" t="s">
        <v>189</v>
      </c>
      <c r="B6" s="5" t="s">
        <v>190</v>
      </c>
      <c r="C6" s="5" t="s">
        <v>20</v>
      </c>
      <c r="D6" s="6">
        <v>0</v>
      </c>
      <c r="E6" s="6">
        <v>0</v>
      </c>
    </row>
    <row r="7" spans="1:5" x14ac:dyDescent="0.25">
      <c r="A7" s="5" t="s">
        <v>191</v>
      </c>
      <c r="B7" s="5" t="s">
        <v>192</v>
      </c>
      <c r="C7" s="5" t="s">
        <v>23</v>
      </c>
      <c r="D7" s="6">
        <v>0</v>
      </c>
      <c r="E7" s="6">
        <v>0</v>
      </c>
    </row>
    <row r="8" spans="1:5" x14ac:dyDescent="0.25">
      <c r="A8" s="5" t="s">
        <v>193</v>
      </c>
      <c r="B8" s="5" t="s">
        <v>194</v>
      </c>
      <c r="C8" s="5" t="s">
        <v>26</v>
      </c>
      <c r="D8" s="6">
        <v>0</v>
      </c>
      <c r="E8" s="6">
        <v>0</v>
      </c>
    </row>
    <row r="9" spans="1:5" ht="45" x14ac:dyDescent="0.25">
      <c r="A9" s="5" t="s">
        <v>183</v>
      </c>
      <c r="B9" s="5" t="s">
        <v>195</v>
      </c>
      <c r="C9" s="5" t="s">
        <v>29</v>
      </c>
      <c r="D9" s="6">
        <v>2016738</v>
      </c>
      <c r="E9" s="6">
        <v>1159273</v>
      </c>
    </row>
    <row r="10" spans="1:5" ht="45" x14ac:dyDescent="0.25">
      <c r="A10" s="5" t="s">
        <v>185</v>
      </c>
      <c r="B10" s="5" t="s">
        <v>196</v>
      </c>
      <c r="C10" s="5" t="s">
        <v>32</v>
      </c>
      <c r="D10" s="6">
        <v>0</v>
      </c>
      <c r="E10" s="6">
        <v>0</v>
      </c>
    </row>
    <row r="11" spans="1:5" ht="105" x14ac:dyDescent="0.25">
      <c r="A11" s="5" t="s">
        <v>187</v>
      </c>
      <c r="B11" s="5" t="s">
        <v>197</v>
      </c>
      <c r="C11" s="5" t="s">
        <v>33</v>
      </c>
      <c r="D11" s="22">
        <v>243450</v>
      </c>
      <c r="E11" s="6">
        <v>117181</v>
      </c>
    </row>
    <row r="12" spans="1:5" ht="45" x14ac:dyDescent="0.25">
      <c r="A12" s="5" t="s">
        <v>189</v>
      </c>
      <c r="B12" s="5" t="s">
        <v>198</v>
      </c>
      <c r="C12" s="5" t="s">
        <v>35</v>
      </c>
      <c r="D12" s="22">
        <v>31720</v>
      </c>
      <c r="E12" s="6">
        <v>19579</v>
      </c>
    </row>
    <row r="13" spans="1:5" ht="30" x14ac:dyDescent="0.25">
      <c r="A13" s="5" t="s">
        <v>199</v>
      </c>
      <c r="B13" s="5" t="s">
        <v>200</v>
      </c>
      <c r="C13" s="5" t="s">
        <v>38</v>
      </c>
      <c r="D13" s="22">
        <v>0</v>
      </c>
      <c r="E13" s="6">
        <v>0</v>
      </c>
    </row>
    <row r="14" spans="1:5" x14ac:dyDescent="0.25">
      <c r="A14" s="5" t="s">
        <v>191</v>
      </c>
      <c r="B14" s="5" t="s">
        <v>201</v>
      </c>
      <c r="C14" s="5" t="s">
        <v>41</v>
      </c>
      <c r="D14" s="22">
        <v>2291908</v>
      </c>
      <c r="E14" s="6">
        <v>1296033</v>
      </c>
    </row>
    <row r="15" spans="1:5" x14ac:dyDescent="0.25">
      <c r="A15" s="5" t="s">
        <v>202</v>
      </c>
      <c r="B15" s="5" t="s">
        <v>203</v>
      </c>
      <c r="C15" s="5" t="s">
        <v>44</v>
      </c>
      <c r="D15" s="22">
        <v>0</v>
      </c>
      <c r="E15" s="6">
        <v>0</v>
      </c>
    </row>
    <row r="16" spans="1:5" x14ac:dyDescent="0.25">
      <c r="A16" s="5" t="s">
        <v>191</v>
      </c>
      <c r="B16" s="5" t="s">
        <v>204</v>
      </c>
      <c r="C16" s="5" t="s">
        <v>37</v>
      </c>
      <c r="D16" s="22">
        <v>0</v>
      </c>
      <c r="E16" s="6">
        <v>0</v>
      </c>
    </row>
    <row r="17" spans="1:5" x14ac:dyDescent="0.25">
      <c r="A17" s="5" t="s">
        <v>191</v>
      </c>
      <c r="B17" s="5" t="s">
        <v>205</v>
      </c>
      <c r="C17" s="5" t="s">
        <v>49</v>
      </c>
      <c r="D17" s="22">
        <v>2291908</v>
      </c>
      <c r="E17" s="6">
        <v>1296033</v>
      </c>
    </row>
    <row r="18" spans="1:5" ht="45" x14ac:dyDescent="0.25">
      <c r="A18" s="5" t="s">
        <v>206</v>
      </c>
      <c r="B18" s="5" t="s">
        <v>207</v>
      </c>
      <c r="C18" s="5" t="s">
        <v>52</v>
      </c>
      <c r="D18" s="22">
        <v>0</v>
      </c>
      <c r="E18" s="6">
        <v>0</v>
      </c>
    </row>
    <row r="19" spans="1:5" ht="45" x14ac:dyDescent="0.25">
      <c r="A19" s="5" t="s">
        <v>208</v>
      </c>
      <c r="B19" s="5" t="s">
        <v>209</v>
      </c>
      <c r="C19" s="5" t="s">
        <v>40</v>
      </c>
      <c r="D19" s="22">
        <v>0</v>
      </c>
      <c r="E19" s="6">
        <v>0</v>
      </c>
    </row>
    <row r="20" spans="1:5" x14ac:dyDescent="0.25">
      <c r="A20" s="5" t="s">
        <v>210</v>
      </c>
      <c r="B20" s="5" t="s">
        <v>211</v>
      </c>
      <c r="C20" s="5" t="s">
        <v>43</v>
      </c>
      <c r="D20" s="22">
        <v>0</v>
      </c>
      <c r="E20" s="6">
        <v>0</v>
      </c>
    </row>
    <row r="21" spans="1:5" x14ac:dyDescent="0.25">
      <c r="A21" s="5" t="s">
        <v>191</v>
      </c>
      <c r="B21" s="5" t="s">
        <v>212</v>
      </c>
      <c r="C21" s="5" t="s">
        <v>46</v>
      </c>
      <c r="D21" s="22">
        <v>0</v>
      </c>
      <c r="E21" s="6">
        <v>0</v>
      </c>
    </row>
    <row r="22" spans="1:5" x14ac:dyDescent="0.25">
      <c r="A22" s="5" t="s">
        <v>191</v>
      </c>
      <c r="B22" s="5" t="s">
        <v>213</v>
      </c>
      <c r="C22" s="5" t="s">
        <v>48</v>
      </c>
      <c r="D22" s="22">
        <v>0</v>
      </c>
      <c r="E22" s="6">
        <v>0</v>
      </c>
    </row>
    <row r="23" spans="1:5" x14ac:dyDescent="0.25">
      <c r="A23" s="5" t="s">
        <v>214</v>
      </c>
      <c r="B23" s="5" t="s">
        <v>215</v>
      </c>
      <c r="C23" s="5" t="s">
        <v>54</v>
      </c>
      <c r="D23" s="22">
        <v>0</v>
      </c>
      <c r="E23" s="6">
        <v>0</v>
      </c>
    </row>
    <row r="24" spans="1:5" x14ac:dyDescent="0.25">
      <c r="A24" s="5" t="s">
        <v>191</v>
      </c>
      <c r="B24" s="5" t="s">
        <v>216</v>
      </c>
      <c r="C24" s="5" t="s">
        <v>58</v>
      </c>
      <c r="D24" s="22">
        <v>0</v>
      </c>
      <c r="E24" s="6">
        <v>0</v>
      </c>
    </row>
    <row r="25" spans="1:5" x14ac:dyDescent="0.25">
      <c r="A25" s="5" t="s">
        <v>191</v>
      </c>
      <c r="B25" s="5" t="s">
        <v>217</v>
      </c>
      <c r="C25" s="5" t="s">
        <v>60</v>
      </c>
      <c r="D25" s="22">
        <v>2291908</v>
      </c>
      <c r="E25" s="6">
        <v>1296033</v>
      </c>
    </row>
    <row r="26" spans="1:5" x14ac:dyDescent="0.25">
      <c r="A26" s="5" t="s">
        <v>218</v>
      </c>
      <c r="B26" s="5" t="s">
        <v>219</v>
      </c>
      <c r="C26" s="5" t="s">
        <v>62</v>
      </c>
      <c r="D26" s="22">
        <v>0</v>
      </c>
      <c r="E26" s="6">
        <v>0</v>
      </c>
    </row>
    <row r="27" spans="1:5" x14ac:dyDescent="0.25">
      <c r="A27" s="5" t="s">
        <v>220</v>
      </c>
      <c r="B27" s="5" t="s">
        <v>221</v>
      </c>
      <c r="C27" s="5" t="s">
        <v>64</v>
      </c>
      <c r="D27" s="22">
        <v>0</v>
      </c>
      <c r="E27" s="6">
        <v>0</v>
      </c>
    </row>
    <row r="28" spans="1:5" x14ac:dyDescent="0.25">
      <c r="A28" s="5" t="s">
        <v>222</v>
      </c>
      <c r="B28" s="5" t="s">
        <v>223</v>
      </c>
      <c r="C28" s="5" t="s">
        <v>66</v>
      </c>
      <c r="D28" s="22">
        <v>0</v>
      </c>
      <c r="E28" s="6">
        <v>0</v>
      </c>
    </row>
    <row r="29" spans="1:5" x14ac:dyDescent="0.25">
      <c r="A29" s="5" t="s">
        <v>191</v>
      </c>
      <c r="B29" s="5" t="s">
        <v>224</v>
      </c>
      <c r="C29" s="5" t="s">
        <v>75</v>
      </c>
      <c r="D29" s="22">
        <v>0</v>
      </c>
      <c r="E29" s="6">
        <v>0</v>
      </c>
    </row>
    <row r="30" spans="1:5" x14ac:dyDescent="0.25">
      <c r="A30" s="5" t="s">
        <v>191</v>
      </c>
      <c r="B30" s="5" t="s">
        <v>225</v>
      </c>
      <c r="C30" s="5" t="s">
        <v>78</v>
      </c>
      <c r="D30" s="22">
        <v>0</v>
      </c>
      <c r="E30" s="6">
        <v>0</v>
      </c>
    </row>
    <row r="31" spans="1:5" x14ac:dyDescent="0.25">
      <c r="A31" s="5" t="s">
        <v>226</v>
      </c>
      <c r="B31" s="5" t="s">
        <v>227</v>
      </c>
      <c r="C31" s="5" t="s">
        <v>228</v>
      </c>
      <c r="D31" s="22">
        <v>0</v>
      </c>
      <c r="E31" s="6">
        <v>0</v>
      </c>
    </row>
    <row r="32" spans="1:5" x14ac:dyDescent="0.25">
      <c r="A32" s="5" t="s">
        <v>191</v>
      </c>
      <c r="B32" s="5" t="s">
        <v>229</v>
      </c>
      <c r="C32" s="5" t="s">
        <v>230</v>
      </c>
      <c r="D32" s="22">
        <v>0</v>
      </c>
      <c r="E32" s="6">
        <v>0</v>
      </c>
    </row>
    <row r="33" spans="1:5" x14ac:dyDescent="0.25">
      <c r="A33" s="5" t="s">
        <v>191</v>
      </c>
      <c r="B33" s="5" t="s">
        <v>231</v>
      </c>
      <c r="C33" s="5" t="s">
        <v>232</v>
      </c>
      <c r="D33" s="22">
        <v>2291908</v>
      </c>
      <c r="E33" s="6">
        <v>1296033</v>
      </c>
    </row>
    <row r="34" spans="1:5" x14ac:dyDescent="0.25">
      <c r="A34" s="5" t="s">
        <v>191</v>
      </c>
      <c r="B34" s="5" t="s">
        <v>233</v>
      </c>
      <c r="C34" s="5" t="s">
        <v>234</v>
      </c>
      <c r="D34" s="22">
        <v>0</v>
      </c>
      <c r="E34" s="6">
        <v>0</v>
      </c>
    </row>
    <row r="35" spans="1:5" x14ac:dyDescent="0.25">
      <c r="A35" s="5" t="s">
        <v>235</v>
      </c>
      <c r="B35" s="5" t="s">
        <v>236</v>
      </c>
      <c r="C35" s="5" t="s">
        <v>68</v>
      </c>
      <c r="D35" s="22">
        <v>0</v>
      </c>
      <c r="E35" s="6">
        <v>0</v>
      </c>
    </row>
    <row r="36" spans="1:5" x14ac:dyDescent="0.25">
      <c r="A36" s="5" t="s">
        <v>191</v>
      </c>
      <c r="B36" s="5" t="s">
        <v>237</v>
      </c>
      <c r="C36" s="5" t="s">
        <v>70</v>
      </c>
      <c r="D36" s="22">
        <v>0</v>
      </c>
      <c r="E36" s="6">
        <v>0</v>
      </c>
    </row>
    <row r="37" spans="1:5" x14ac:dyDescent="0.25">
      <c r="A37" s="5" t="s">
        <v>191</v>
      </c>
      <c r="B37" s="5" t="s">
        <v>238</v>
      </c>
      <c r="C37" s="5" t="s">
        <v>72</v>
      </c>
      <c r="D37" s="22">
        <v>2291908</v>
      </c>
      <c r="E37" s="6">
        <v>1296033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E9" sqref="E9"/>
    </sheetView>
  </sheetViews>
  <sheetFormatPr defaultColWidth="51.42578125" defaultRowHeight="15" x14ac:dyDescent="0.25"/>
  <cols>
    <col min="2" max="2" width="8.42578125" bestFit="1" customWidth="1" collapsed="1"/>
    <col min="3" max="3" width="15.7109375" bestFit="1" customWidth="1" collapsed="1"/>
    <col min="4" max="4" width="12.7109375" bestFit="1" customWidth="1" collapsed="1"/>
    <col min="5" max="5" width="15.7109375" bestFit="1" customWidth="1" collapsed="1"/>
    <col min="6" max="17" width="12.7109375" bestFit="1" customWidth="1" collapsed="1"/>
    <col min="18" max="23" width="10" bestFit="1" customWidth="1" collapsed="1"/>
  </cols>
  <sheetData>
    <row r="1" spans="1:23" ht="115.5" x14ac:dyDescent="0.25">
      <c r="A1" s="11" t="s">
        <v>239</v>
      </c>
      <c r="B1" s="11" t="s">
        <v>240</v>
      </c>
      <c r="C1" s="11" t="s">
        <v>241</v>
      </c>
      <c r="D1" s="11" t="s">
        <v>242</v>
      </c>
      <c r="E1" s="11" t="s">
        <v>243</v>
      </c>
      <c r="F1" s="11" t="s">
        <v>244</v>
      </c>
      <c r="G1" s="11" t="s">
        <v>245</v>
      </c>
      <c r="H1" s="11" t="s">
        <v>246</v>
      </c>
      <c r="I1" s="11" t="s">
        <v>247</v>
      </c>
      <c r="J1" s="11" t="s">
        <v>248</v>
      </c>
      <c r="K1" s="11" t="s">
        <v>249</v>
      </c>
      <c r="L1" s="11" t="s">
        <v>250</v>
      </c>
      <c r="M1" s="11" t="s">
        <v>251</v>
      </c>
      <c r="N1" s="11" t="s">
        <v>252</v>
      </c>
      <c r="O1" s="11" t="s">
        <v>253</v>
      </c>
      <c r="P1" s="11" t="s">
        <v>254</v>
      </c>
      <c r="Q1" s="11" t="s">
        <v>255</v>
      </c>
      <c r="R1" s="11" t="s">
        <v>256</v>
      </c>
      <c r="S1" s="11" t="s">
        <v>257</v>
      </c>
      <c r="T1" s="11" t="s">
        <v>258</v>
      </c>
      <c r="U1" s="11" t="s">
        <v>259</v>
      </c>
      <c r="V1" s="11" t="s">
        <v>260</v>
      </c>
      <c r="W1" s="11" t="s">
        <v>261</v>
      </c>
    </row>
    <row r="2" spans="1:23" x14ac:dyDescent="0.25">
      <c r="A2" s="8" t="s">
        <v>262</v>
      </c>
      <c r="B2" s="8" t="s">
        <v>7</v>
      </c>
      <c r="C2" s="9" t="s">
        <v>8</v>
      </c>
      <c r="D2" s="9" t="s">
        <v>8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8</v>
      </c>
      <c r="V2" s="9" t="s">
        <v>8</v>
      </c>
      <c r="W2" s="9" t="s">
        <v>8</v>
      </c>
    </row>
    <row r="3" spans="1:23" x14ac:dyDescent="0.25">
      <c r="A3" s="8" t="s">
        <v>263</v>
      </c>
      <c r="B3" s="8" t="s">
        <v>11</v>
      </c>
      <c r="C3" s="10">
        <f>SUM(D3:Q3)</f>
        <v>117550</v>
      </c>
      <c r="D3" s="10">
        <v>117550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>SUM(R3:W3)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</row>
    <row r="4" spans="1:23" x14ac:dyDescent="0.25">
      <c r="A4" s="8" t="s">
        <v>264</v>
      </c>
      <c r="B4" s="8" t="s">
        <v>14</v>
      </c>
      <c r="C4" s="10">
        <f>SUM(D4:Q4)</f>
        <v>1359383</v>
      </c>
      <c r="D4" s="10">
        <v>114150</v>
      </c>
      <c r="E4" s="10">
        <v>1245233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>SUM(R4:W4)</f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</row>
    <row r="5" spans="1:23" x14ac:dyDescent="0.25">
      <c r="A5" s="8" t="s">
        <v>265</v>
      </c>
      <c r="B5" s="8" t="s">
        <v>17</v>
      </c>
      <c r="C5" s="10">
        <f t="shared" ref="C5:S5" si="0">C3-C4</f>
        <v>-1241833</v>
      </c>
      <c r="D5" s="10">
        <f t="shared" si="0"/>
        <v>3400</v>
      </c>
      <c r="E5" s="10">
        <f t="shared" si="0"/>
        <v>-1245233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v>0</v>
      </c>
      <c r="U5" s="10">
        <v>0</v>
      </c>
      <c r="V5" s="10">
        <v>0</v>
      </c>
      <c r="W5" s="10">
        <v>0</v>
      </c>
    </row>
    <row r="6" spans="1:23" x14ac:dyDescent="0.25">
      <c r="A6" s="8" t="s">
        <v>266</v>
      </c>
      <c r="B6" s="8" t="s">
        <v>20</v>
      </c>
      <c r="C6" s="9" t="s">
        <v>8</v>
      </c>
      <c r="D6" s="9" t="s">
        <v>8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9" t="s">
        <v>8</v>
      </c>
      <c r="O6" s="9" t="s">
        <v>8</v>
      </c>
      <c r="P6" s="9" t="s">
        <v>8</v>
      </c>
      <c r="Q6" s="9" t="s">
        <v>8</v>
      </c>
      <c r="R6" s="9" t="s">
        <v>8</v>
      </c>
      <c r="S6" s="9" t="s">
        <v>8</v>
      </c>
      <c r="T6" s="9" t="s">
        <v>8</v>
      </c>
      <c r="U6" s="9" t="s">
        <v>8</v>
      </c>
      <c r="V6" s="9" t="s">
        <v>8</v>
      </c>
      <c r="W6" s="9" t="s">
        <v>8</v>
      </c>
    </row>
    <row r="7" spans="1:23" x14ac:dyDescent="0.25">
      <c r="A7" s="8" t="s">
        <v>263</v>
      </c>
      <c r="B7" s="8" t="s">
        <v>23</v>
      </c>
      <c r="C7" s="10">
        <f>SUM(D7:Q7)</f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>SUM(R7:W7)</f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</row>
    <row r="8" spans="1:23" x14ac:dyDescent="0.25">
      <c r="A8" s="8" t="s">
        <v>264</v>
      </c>
      <c r="B8" s="8" t="s">
        <v>26</v>
      </c>
      <c r="C8" s="10">
        <f>SUM(D8:Q8)</f>
        <v>49989</v>
      </c>
      <c r="D8" s="10">
        <v>0</v>
      </c>
      <c r="E8" s="10">
        <v>49989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>SUM(R8:W8)</f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</row>
    <row r="9" spans="1:23" x14ac:dyDescent="0.25">
      <c r="A9" s="8" t="s">
        <v>267</v>
      </c>
      <c r="B9" s="8" t="s">
        <v>29</v>
      </c>
      <c r="C9" s="10">
        <f t="shared" ref="C9:S9" si="1">C7-C8</f>
        <v>-49989</v>
      </c>
      <c r="D9" s="10">
        <f t="shared" si="1"/>
        <v>0</v>
      </c>
      <c r="E9" s="10">
        <f t="shared" si="1"/>
        <v>-49989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0</v>
      </c>
      <c r="M9" s="10">
        <f t="shared" si="1"/>
        <v>0</v>
      </c>
      <c r="N9" s="10">
        <f t="shared" si="1"/>
        <v>0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v>0</v>
      </c>
      <c r="U9" s="10">
        <v>0</v>
      </c>
      <c r="V9" s="10">
        <v>0</v>
      </c>
      <c r="W9" s="10">
        <v>0</v>
      </c>
    </row>
    <row r="10" spans="1:23" x14ac:dyDescent="0.25">
      <c r="A10" s="8" t="s">
        <v>268</v>
      </c>
      <c r="B10" s="8" t="s">
        <v>32</v>
      </c>
      <c r="C10" s="9" t="s">
        <v>8</v>
      </c>
      <c r="D10" s="9" t="s">
        <v>8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9" t="s">
        <v>8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8</v>
      </c>
      <c r="V10" s="9" t="s">
        <v>8</v>
      </c>
      <c r="W10" s="9" t="s">
        <v>8</v>
      </c>
    </row>
    <row r="11" spans="1:23" x14ac:dyDescent="0.25">
      <c r="A11" s="8" t="s">
        <v>263</v>
      </c>
      <c r="B11" s="8" t="s">
        <v>33</v>
      </c>
      <c r="C11" s="10">
        <f>SUM(D11:Q11)</f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>SUM(R11:W11)</f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</row>
    <row r="12" spans="1:23" x14ac:dyDescent="0.25">
      <c r="A12" s="8" t="s">
        <v>264</v>
      </c>
      <c r="B12" s="8" t="s">
        <v>35</v>
      </c>
      <c r="C12" s="10">
        <f>SUM(D12:Q12)</f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>SUM(R12:W12)</f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x14ac:dyDescent="0.25">
      <c r="A13" s="8" t="s">
        <v>269</v>
      </c>
      <c r="B13" s="8" t="s">
        <v>38</v>
      </c>
      <c r="C13" s="10">
        <f t="shared" ref="C13:S13" si="2">C11-C12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  <c r="N13" s="10">
        <f t="shared" si="2"/>
        <v>0</v>
      </c>
      <c r="O13" s="10">
        <f t="shared" si="2"/>
        <v>0</v>
      </c>
      <c r="P13" s="10">
        <f t="shared" si="2"/>
        <v>0</v>
      </c>
      <c r="Q13" s="10">
        <f t="shared" si="2"/>
        <v>0</v>
      </c>
      <c r="R13" s="10">
        <f t="shared" si="2"/>
        <v>0</v>
      </c>
      <c r="S13" s="10">
        <f t="shared" si="2"/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ht="30" x14ac:dyDescent="0.25">
      <c r="A14" s="8" t="s">
        <v>270</v>
      </c>
      <c r="B14" s="8" t="s">
        <v>41</v>
      </c>
      <c r="C14" s="10">
        <f t="shared" ref="C14:S14" si="3">C5+C9+C13</f>
        <v>-1291822</v>
      </c>
      <c r="D14" s="10">
        <f t="shared" si="3"/>
        <v>3400</v>
      </c>
      <c r="E14" s="10">
        <f t="shared" si="3"/>
        <v>-1295222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0</v>
      </c>
      <c r="O14" s="10">
        <f t="shared" si="3"/>
        <v>0</v>
      </c>
      <c r="P14" s="10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v>0</v>
      </c>
      <c r="U14" s="10">
        <v>0</v>
      </c>
      <c r="V14" s="10">
        <v>0</v>
      </c>
      <c r="W14" s="10">
        <v>0</v>
      </c>
    </row>
    <row r="15" spans="1:23" ht="30" x14ac:dyDescent="0.25">
      <c r="A15" s="8" t="s">
        <v>271</v>
      </c>
      <c r="B15" s="8" t="s">
        <v>44</v>
      </c>
      <c r="C15" s="10">
        <f>SUM(D15:Q15)</f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f>SUM(R15:W15)</f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</row>
    <row r="16" spans="1:23" x14ac:dyDescent="0.25">
      <c r="A16" s="8" t="s">
        <v>272</v>
      </c>
      <c r="B16" s="8" t="s">
        <v>273</v>
      </c>
      <c r="C16" s="10">
        <f>SUM(D16:Q16)</f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f>SUM(R16:W16)</f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</row>
    <row r="17" spans="1:23" ht="45" x14ac:dyDescent="0.25">
      <c r="A17" s="8" t="s">
        <v>274</v>
      </c>
      <c r="B17" s="8" t="s">
        <v>275</v>
      </c>
      <c r="C17" s="10">
        <f>SUM(D17:Q17)</f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f>SUM(R17:W17)</f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</row>
    <row r="18" spans="1:23" ht="30" x14ac:dyDescent="0.25">
      <c r="A18" s="8" t="s">
        <v>276</v>
      </c>
      <c r="B18" s="8" t="s">
        <v>277</v>
      </c>
      <c r="C18" s="10">
        <f>SUM(D18:Q18)</f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>SUM(R18:W18)</f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</row>
    <row r="19" spans="1:23" ht="30" x14ac:dyDescent="0.25">
      <c r="A19" s="8" t="s">
        <v>278</v>
      </c>
      <c r="B19" s="8" t="s">
        <v>37</v>
      </c>
      <c r="C19" s="10">
        <f t="shared" ref="C19:S19" si="4">C14+C15+C16-C17-C18</f>
        <v>-1291822</v>
      </c>
      <c r="D19" s="10">
        <f t="shared" si="4"/>
        <v>3400</v>
      </c>
      <c r="E19" s="10">
        <f t="shared" si="4"/>
        <v>-1295222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0</v>
      </c>
      <c r="R19" s="10">
        <f t="shared" si="4"/>
        <v>0</v>
      </c>
      <c r="S19" s="10">
        <f t="shared" si="4"/>
        <v>0</v>
      </c>
      <c r="T19" s="10">
        <v>0</v>
      </c>
      <c r="U19" s="10">
        <v>0</v>
      </c>
      <c r="V19" s="10">
        <v>0</v>
      </c>
      <c r="W19" s="1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ColWidth="51.42578125" defaultRowHeight="15" x14ac:dyDescent="0.25"/>
  <cols>
    <col min="2" max="2" width="8.42578125" bestFit="1" customWidth="1" collapsed="1"/>
    <col min="3" max="11" width="12.7109375" bestFit="1" customWidth="1" collapsed="1"/>
  </cols>
  <sheetData>
    <row r="1" spans="1:11" ht="26.25" x14ac:dyDescent="0.25">
      <c r="A1" s="15" t="s">
        <v>239</v>
      </c>
      <c r="B1" s="15" t="s">
        <v>240</v>
      </c>
      <c r="C1" s="15" t="s">
        <v>279</v>
      </c>
      <c r="D1" s="15" t="s">
        <v>280</v>
      </c>
      <c r="E1" s="15" t="s">
        <v>281</v>
      </c>
      <c r="F1" s="15" t="s">
        <v>282</v>
      </c>
      <c r="G1" s="15" t="s">
        <v>283</v>
      </c>
      <c r="H1" s="15" t="s">
        <v>284</v>
      </c>
      <c r="I1" s="15" t="s">
        <v>285</v>
      </c>
      <c r="J1" s="15" t="s">
        <v>286</v>
      </c>
      <c r="K1" s="15" t="s">
        <v>287</v>
      </c>
    </row>
    <row r="2" spans="1:11" x14ac:dyDescent="0.25">
      <c r="A2" s="12" t="s">
        <v>262</v>
      </c>
      <c r="B2" s="12" t="s">
        <v>7</v>
      </c>
      <c r="C2" s="13" t="s">
        <v>8</v>
      </c>
      <c r="D2" s="13" t="s">
        <v>8</v>
      </c>
      <c r="E2" s="13" t="s">
        <v>8</v>
      </c>
      <c r="F2" s="13" t="s">
        <v>8</v>
      </c>
      <c r="G2" s="13" t="s">
        <v>8</v>
      </c>
      <c r="H2" s="13" t="s">
        <v>8</v>
      </c>
      <c r="I2" s="13" t="s">
        <v>8</v>
      </c>
      <c r="J2" s="13" t="s">
        <v>8</v>
      </c>
      <c r="K2" s="13" t="s">
        <v>8</v>
      </c>
    </row>
    <row r="3" spans="1:11" x14ac:dyDescent="0.25">
      <c r="A3" s="12" t="s">
        <v>288</v>
      </c>
      <c r="B3" s="12" t="s">
        <v>11</v>
      </c>
      <c r="C3" s="14">
        <f>D3+E3</f>
        <v>0</v>
      </c>
      <c r="D3" s="14">
        <v>0</v>
      </c>
      <c r="E3" s="14">
        <f>SUM(F3:K3)</f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</row>
    <row r="4" spans="1:11" x14ac:dyDescent="0.25">
      <c r="A4" s="12" t="s">
        <v>289</v>
      </c>
      <c r="B4" s="12" t="s">
        <v>14</v>
      </c>
      <c r="C4" s="14">
        <f>D4+E4</f>
        <v>0</v>
      </c>
      <c r="D4" s="14">
        <v>0</v>
      </c>
      <c r="E4" s="14">
        <f>SUM(F4:K4)</f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</row>
    <row r="5" spans="1:11" x14ac:dyDescent="0.25">
      <c r="A5" s="12" t="s">
        <v>290</v>
      </c>
      <c r="B5" s="12" t="s">
        <v>17</v>
      </c>
      <c r="C5" s="14">
        <f t="shared" ref="C5:K5" si="0">C3-C4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</row>
    <row r="6" spans="1:11" x14ac:dyDescent="0.25">
      <c r="A6" s="12" t="s">
        <v>266</v>
      </c>
      <c r="B6" s="12" t="s">
        <v>20</v>
      </c>
      <c r="C6" s="13" t="s">
        <v>8</v>
      </c>
      <c r="D6" s="13" t="s">
        <v>8</v>
      </c>
      <c r="E6" s="13" t="s">
        <v>8</v>
      </c>
      <c r="F6" s="13" t="s">
        <v>8</v>
      </c>
      <c r="G6" s="13" t="s">
        <v>8</v>
      </c>
      <c r="H6" s="13" t="s">
        <v>8</v>
      </c>
      <c r="I6" s="13" t="s">
        <v>8</v>
      </c>
      <c r="J6" s="13" t="s">
        <v>8</v>
      </c>
      <c r="K6" s="13" t="s">
        <v>8</v>
      </c>
    </row>
    <row r="7" spans="1:11" x14ac:dyDescent="0.25">
      <c r="A7" s="12" t="s">
        <v>291</v>
      </c>
      <c r="B7" s="12" t="s">
        <v>23</v>
      </c>
      <c r="C7" s="14">
        <f>D7+E7</f>
        <v>0</v>
      </c>
      <c r="D7" s="14">
        <v>0</v>
      </c>
      <c r="E7" s="14">
        <f>SUM(F7:K7)</f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x14ac:dyDescent="0.25">
      <c r="A8" s="12" t="s">
        <v>264</v>
      </c>
      <c r="B8" s="12" t="s">
        <v>26</v>
      </c>
      <c r="C8" s="14">
        <f>D8+E8</f>
        <v>0</v>
      </c>
      <c r="D8" s="14">
        <v>0</v>
      </c>
      <c r="E8" s="14">
        <f>SUM(F8:K8)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x14ac:dyDescent="0.25">
      <c r="A9" s="12" t="s">
        <v>267</v>
      </c>
      <c r="B9" s="12" t="s">
        <v>29</v>
      </c>
      <c r="C9" s="14">
        <f t="shared" ref="C9:K9" si="1">C7-C8</f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</row>
    <row r="10" spans="1:11" x14ac:dyDescent="0.25">
      <c r="A10" s="12" t="s">
        <v>268</v>
      </c>
      <c r="B10" s="12" t="s">
        <v>32</v>
      </c>
      <c r="C10" s="13" t="s">
        <v>8</v>
      </c>
      <c r="D10" s="13" t="s">
        <v>8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</row>
    <row r="11" spans="1:11" x14ac:dyDescent="0.25">
      <c r="A11" s="12" t="s">
        <v>291</v>
      </c>
      <c r="B11" s="12" t="s">
        <v>33</v>
      </c>
      <c r="C11" s="14">
        <f>D11+E11</f>
        <v>0</v>
      </c>
      <c r="D11" s="14">
        <v>0</v>
      </c>
      <c r="E11" s="14">
        <f>SUM(F11:K11)</f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x14ac:dyDescent="0.25">
      <c r="A12" s="12" t="s">
        <v>264</v>
      </c>
      <c r="B12" s="12" t="s">
        <v>35</v>
      </c>
      <c r="C12" s="14">
        <f>D12+E12</f>
        <v>0</v>
      </c>
      <c r="D12" s="14">
        <v>0</v>
      </c>
      <c r="E12" s="14">
        <f>SUM(F12:K12)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x14ac:dyDescent="0.25">
      <c r="A13" s="12" t="s">
        <v>292</v>
      </c>
      <c r="B13" s="12" t="s">
        <v>38</v>
      </c>
      <c r="C13" s="14">
        <f t="shared" ref="C13:K13" si="2">C11-C12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</row>
    <row r="14" spans="1:11" ht="30" x14ac:dyDescent="0.25">
      <c r="A14" s="12" t="s">
        <v>270</v>
      </c>
      <c r="B14" s="12" t="s">
        <v>41</v>
      </c>
      <c r="C14" s="14">
        <f t="shared" ref="C14:K14" si="3">C5+C9+C13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 t="shared" si="3"/>
        <v>0</v>
      </c>
      <c r="K14" s="14">
        <f t="shared" si="3"/>
        <v>0</v>
      </c>
    </row>
    <row r="15" spans="1:11" ht="30" x14ac:dyDescent="0.25">
      <c r="A15" s="12" t="s">
        <v>293</v>
      </c>
      <c r="B15" s="12" t="s">
        <v>44</v>
      </c>
      <c r="C15" s="14">
        <f>D15+E15</f>
        <v>0</v>
      </c>
      <c r="D15" s="14">
        <v>0</v>
      </c>
      <c r="E15" s="14">
        <f>SUM(F15:K15)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x14ac:dyDescent="0.25">
      <c r="A16" s="12" t="s">
        <v>294</v>
      </c>
      <c r="B16" s="12" t="s">
        <v>37</v>
      </c>
      <c r="C16" s="14">
        <f>D16+E16</f>
        <v>0</v>
      </c>
      <c r="D16" s="14">
        <v>0</v>
      </c>
      <c r="E16" s="14">
        <f>SUM(F16:K16)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x14ac:dyDescent="0.25">
      <c r="A17" s="12" t="s">
        <v>295</v>
      </c>
      <c r="B17" s="12" t="s">
        <v>49</v>
      </c>
      <c r="C17" s="14">
        <f>D17+E17</f>
        <v>0</v>
      </c>
      <c r="D17" s="14">
        <v>0</v>
      </c>
      <c r="E17" s="14">
        <f>SUM(F17:K17)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30" x14ac:dyDescent="0.25">
      <c r="A18" s="12" t="s">
        <v>296</v>
      </c>
      <c r="B18" s="12" t="s">
        <v>52</v>
      </c>
      <c r="C18" s="14">
        <f t="shared" ref="C18:K18" si="4">C14+C15+C16-C17</f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G94" sqref="G94"/>
    </sheetView>
  </sheetViews>
  <sheetFormatPr defaultColWidth="51.42578125" defaultRowHeight="15" x14ac:dyDescent="0.25"/>
  <cols>
    <col min="2" max="2" width="12" bestFit="1" customWidth="1"/>
    <col min="3" max="6" width="12.7109375" bestFit="1" customWidth="1"/>
    <col min="7" max="7" width="13.140625" bestFit="1" customWidth="1"/>
    <col min="8" max="8" width="12.7109375" bestFit="1" customWidth="1"/>
    <col min="9" max="9" width="15.85546875" bestFit="1" customWidth="1"/>
  </cols>
  <sheetData>
    <row r="1" spans="1:9" ht="26.25" x14ac:dyDescent="0.25">
      <c r="A1" s="18" t="s">
        <v>1</v>
      </c>
      <c r="B1" s="18" t="s">
        <v>297</v>
      </c>
      <c r="C1" s="18" t="s">
        <v>298</v>
      </c>
      <c r="D1" s="18" t="s">
        <v>299</v>
      </c>
      <c r="E1" s="18" t="s">
        <v>300</v>
      </c>
      <c r="F1" s="18" t="s">
        <v>301</v>
      </c>
      <c r="G1" s="18" t="s">
        <v>302</v>
      </c>
      <c r="H1" s="18" t="s">
        <v>303</v>
      </c>
      <c r="I1" s="18" t="s">
        <v>304</v>
      </c>
    </row>
    <row r="2" spans="1:9" x14ac:dyDescent="0.25">
      <c r="A2" s="16" t="s">
        <v>305</v>
      </c>
      <c r="B2" s="16" t="s">
        <v>191</v>
      </c>
      <c r="C2" s="17">
        <f t="shared" ref="C2:I2" si="0">C3+C88+C99</f>
        <v>0</v>
      </c>
      <c r="D2" s="17">
        <f t="shared" si="0"/>
        <v>0</v>
      </c>
      <c r="E2" s="17">
        <f t="shared" si="0"/>
        <v>0</v>
      </c>
      <c r="F2" s="17">
        <f t="shared" si="0"/>
        <v>0</v>
      </c>
      <c r="G2" s="17">
        <f t="shared" si="0"/>
        <v>1295222</v>
      </c>
      <c r="H2" s="17">
        <f t="shared" si="0"/>
        <v>0</v>
      </c>
      <c r="I2" s="17">
        <f t="shared" si="0"/>
        <v>1296033</v>
      </c>
    </row>
    <row r="3" spans="1:9" ht="30" x14ac:dyDescent="0.25">
      <c r="A3" s="16" t="s">
        <v>306</v>
      </c>
      <c r="B3" s="16" t="s">
        <v>7</v>
      </c>
      <c r="C3" s="17">
        <f t="shared" ref="C3:I3" si="1">C4+C25+C55+C59+C72+C85</f>
        <v>0</v>
      </c>
      <c r="D3" s="17">
        <f t="shared" si="1"/>
        <v>0</v>
      </c>
      <c r="E3" s="17">
        <f t="shared" si="1"/>
        <v>0</v>
      </c>
      <c r="F3" s="17">
        <f t="shared" si="1"/>
        <v>0</v>
      </c>
      <c r="G3" s="17">
        <f t="shared" si="1"/>
        <v>1253444</v>
      </c>
      <c r="H3" s="17">
        <f t="shared" si="1"/>
        <v>0</v>
      </c>
      <c r="I3" s="17">
        <f t="shared" si="1"/>
        <v>1276454</v>
      </c>
    </row>
    <row r="4" spans="1:9" ht="30" x14ac:dyDescent="0.25">
      <c r="A4" s="16" t="s">
        <v>307</v>
      </c>
      <c r="B4" s="16" t="s">
        <v>33</v>
      </c>
      <c r="C4" s="17">
        <f t="shared" ref="C4:I4" si="2">C5+C14+C16</f>
        <v>0</v>
      </c>
      <c r="D4" s="17">
        <f t="shared" si="2"/>
        <v>0</v>
      </c>
      <c r="E4" s="17">
        <f t="shared" si="2"/>
        <v>0</v>
      </c>
      <c r="F4" s="17">
        <f t="shared" si="2"/>
        <v>0</v>
      </c>
      <c r="G4" s="17">
        <f t="shared" si="2"/>
        <v>1114365</v>
      </c>
      <c r="H4" s="17">
        <f t="shared" si="2"/>
        <v>0</v>
      </c>
      <c r="I4" s="17">
        <f t="shared" si="2"/>
        <v>1135900</v>
      </c>
    </row>
    <row r="5" spans="1:9" ht="30" x14ac:dyDescent="0.25">
      <c r="A5" s="16" t="s">
        <v>308</v>
      </c>
      <c r="B5" s="16" t="s">
        <v>309</v>
      </c>
      <c r="C5" s="17">
        <f t="shared" ref="C5:I5" si="3">C6+C7+C8+C9+C10+C11+C12+C13</f>
        <v>0</v>
      </c>
      <c r="D5" s="17">
        <f t="shared" si="3"/>
        <v>0</v>
      </c>
      <c r="E5" s="17">
        <f t="shared" si="3"/>
        <v>0</v>
      </c>
      <c r="F5" s="17">
        <f t="shared" si="3"/>
        <v>0</v>
      </c>
      <c r="G5" s="17">
        <f t="shared" si="3"/>
        <v>1087457</v>
      </c>
      <c r="H5" s="17">
        <f t="shared" si="3"/>
        <v>0</v>
      </c>
      <c r="I5" s="17">
        <f t="shared" si="3"/>
        <v>1110905</v>
      </c>
    </row>
    <row r="6" spans="1:9" x14ac:dyDescent="0.25">
      <c r="A6" s="16" t="s">
        <v>310</v>
      </c>
      <c r="B6" s="16" t="s">
        <v>311</v>
      </c>
      <c r="C6" s="16">
        <v>0</v>
      </c>
      <c r="D6" s="16">
        <v>0</v>
      </c>
      <c r="E6" s="16">
        <v>0</v>
      </c>
      <c r="F6" s="16">
        <v>0</v>
      </c>
      <c r="G6" s="17">
        <v>938911</v>
      </c>
      <c r="H6" s="16">
        <v>0</v>
      </c>
      <c r="I6" s="17">
        <v>954887</v>
      </c>
    </row>
    <row r="7" spans="1:9" x14ac:dyDescent="0.25">
      <c r="A7" s="16" t="s">
        <v>312</v>
      </c>
      <c r="B7" s="16" t="s">
        <v>313</v>
      </c>
      <c r="C7" s="16">
        <v>0</v>
      </c>
      <c r="D7" s="16">
        <v>0</v>
      </c>
      <c r="E7" s="16">
        <v>0</v>
      </c>
      <c r="F7" s="16">
        <v>0</v>
      </c>
      <c r="G7" s="17">
        <v>105571</v>
      </c>
      <c r="H7" s="16">
        <v>0</v>
      </c>
      <c r="I7" s="17">
        <v>112626</v>
      </c>
    </row>
    <row r="8" spans="1:9" x14ac:dyDescent="0.25">
      <c r="A8" s="16" t="s">
        <v>314</v>
      </c>
      <c r="B8" s="16" t="s">
        <v>315</v>
      </c>
      <c r="C8" s="16">
        <v>0</v>
      </c>
      <c r="D8" s="16">
        <v>0</v>
      </c>
      <c r="E8" s="16">
        <v>0</v>
      </c>
      <c r="F8" s="16">
        <v>0</v>
      </c>
      <c r="G8" s="17">
        <v>0</v>
      </c>
      <c r="H8" s="16">
        <v>0</v>
      </c>
      <c r="I8" s="17">
        <v>0</v>
      </c>
    </row>
    <row r="9" spans="1:9" x14ac:dyDescent="0.25">
      <c r="A9" s="16" t="s">
        <v>316</v>
      </c>
      <c r="B9" s="16" t="s">
        <v>317</v>
      </c>
      <c r="C9" s="16">
        <v>0</v>
      </c>
      <c r="D9" s="16">
        <v>0</v>
      </c>
      <c r="E9" s="16">
        <v>0</v>
      </c>
      <c r="F9" s="16">
        <v>0</v>
      </c>
      <c r="G9" s="17">
        <v>0</v>
      </c>
      <c r="H9" s="16">
        <v>0</v>
      </c>
      <c r="I9" s="17">
        <v>0</v>
      </c>
    </row>
    <row r="10" spans="1:9" x14ac:dyDescent="0.25">
      <c r="A10" s="16" t="s">
        <v>318</v>
      </c>
      <c r="B10" s="16" t="s">
        <v>319</v>
      </c>
      <c r="C10" s="16">
        <v>0</v>
      </c>
      <c r="D10" s="16">
        <v>0</v>
      </c>
      <c r="E10" s="16">
        <v>0</v>
      </c>
      <c r="F10" s="16">
        <v>0</v>
      </c>
      <c r="G10" s="17">
        <v>0</v>
      </c>
      <c r="H10" s="16">
        <v>0</v>
      </c>
      <c r="I10" s="17">
        <v>0</v>
      </c>
    </row>
    <row r="11" spans="1:9" x14ac:dyDescent="0.25">
      <c r="A11" s="16" t="s">
        <v>320</v>
      </c>
      <c r="B11" s="16" t="s">
        <v>321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  <c r="H11" s="16">
        <v>0</v>
      </c>
      <c r="I11" s="17">
        <v>0</v>
      </c>
    </row>
    <row r="12" spans="1:9" x14ac:dyDescent="0.25">
      <c r="A12" s="16" t="s">
        <v>322</v>
      </c>
      <c r="B12" s="16" t="s">
        <v>323</v>
      </c>
      <c r="C12" s="16">
        <v>0</v>
      </c>
      <c r="D12" s="16">
        <v>0</v>
      </c>
      <c r="E12" s="16">
        <v>0</v>
      </c>
      <c r="F12" s="16">
        <v>0</v>
      </c>
      <c r="G12" s="17">
        <v>42975</v>
      </c>
      <c r="H12" s="16">
        <v>0</v>
      </c>
      <c r="I12" s="17">
        <v>43392</v>
      </c>
    </row>
    <row r="13" spans="1:9" x14ac:dyDescent="0.25">
      <c r="A13" s="16" t="s">
        <v>324</v>
      </c>
      <c r="B13" s="16" t="s">
        <v>325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  <c r="H13" s="16">
        <v>0</v>
      </c>
      <c r="I13" s="17">
        <v>0</v>
      </c>
    </row>
    <row r="14" spans="1:9" ht="30" x14ac:dyDescent="0.25">
      <c r="A14" s="16" t="s">
        <v>326</v>
      </c>
      <c r="B14" s="16" t="s">
        <v>327</v>
      </c>
      <c r="C14" s="17">
        <f t="shared" ref="C14:I14" si="4">C15</f>
        <v>0</v>
      </c>
      <c r="D14" s="17">
        <f t="shared" si="4"/>
        <v>0</v>
      </c>
      <c r="E14" s="17">
        <f t="shared" si="4"/>
        <v>0</v>
      </c>
      <c r="F14" s="17">
        <f t="shared" si="4"/>
        <v>0</v>
      </c>
      <c r="G14" s="17">
        <f t="shared" si="4"/>
        <v>0</v>
      </c>
      <c r="H14" s="17">
        <f t="shared" si="4"/>
        <v>0</v>
      </c>
      <c r="I14" s="17">
        <f t="shared" si="4"/>
        <v>0</v>
      </c>
    </row>
    <row r="15" spans="1:9" x14ac:dyDescent="0.25">
      <c r="A15" s="16" t="s">
        <v>328</v>
      </c>
      <c r="B15" s="16" t="s">
        <v>329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  <c r="H15" s="16">
        <v>0</v>
      </c>
      <c r="I15" s="17">
        <v>0</v>
      </c>
    </row>
    <row r="16" spans="1:9" x14ac:dyDescent="0.25">
      <c r="A16" s="16" t="s">
        <v>330</v>
      </c>
      <c r="B16" s="16" t="s">
        <v>331</v>
      </c>
      <c r="C16" s="17">
        <f t="shared" ref="C16:I16" si="5">C17+C18+C19+C20+C21+C22+C23+C24</f>
        <v>0</v>
      </c>
      <c r="D16" s="17">
        <f t="shared" si="5"/>
        <v>0</v>
      </c>
      <c r="E16" s="17">
        <f t="shared" si="5"/>
        <v>0</v>
      </c>
      <c r="F16" s="17">
        <f t="shared" si="5"/>
        <v>0</v>
      </c>
      <c r="G16" s="17">
        <f t="shared" si="5"/>
        <v>26908</v>
      </c>
      <c r="H16" s="17">
        <f t="shared" si="5"/>
        <v>0</v>
      </c>
      <c r="I16" s="17">
        <f t="shared" si="5"/>
        <v>24995</v>
      </c>
    </row>
    <row r="17" spans="1:9" x14ac:dyDescent="0.25">
      <c r="A17" s="16" t="s">
        <v>332</v>
      </c>
      <c r="B17" s="16" t="s">
        <v>333</v>
      </c>
      <c r="C17" s="16">
        <v>0</v>
      </c>
      <c r="D17" s="16">
        <v>0</v>
      </c>
      <c r="E17" s="16">
        <v>0</v>
      </c>
      <c r="F17" s="16">
        <v>0</v>
      </c>
      <c r="G17" s="17">
        <v>1588</v>
      </c>
      <c r="H17" s="16">
        <v>0</v>
      </c>
      <c r="I17" s="17">
        <v>0</v>
      </c>
    </row>
    <row r="18" spans="1:9" x14ac:dyDescent="0.25">
      <c r="A18" s="16" t="s">
        <v>334</v>
      </c>
      <c r="B18" s="16" t="s">
        <v>335</v>
      </c>
      <c r="C18" s="16">
        <v>0</v>
      </c>
      <c r="D18" s="16">
        <v>0</v>
      </c>
      <c r="E18" s="16">
        <v>0</v>
      </c>
      <c r="F18" s="16">
        <v>0</v>
      </c>
      <c r="G18" s="17">
        <v>50</v>
      </c>
      <c r="H18" s="16">
        <v>0</v>
      </c>
      <c r="I18" s="17">
        <v>0</v>
      </c>
    </row>
    <row r="19" spans="1:9" x14ac:dyDescent="0.25">
      <c r="A19" s="16" t="s">
        <v>336</v>
      </c>
      <c r="B19" s="16" t="s">
        <v>337</v>
      </c>
      <c r="C19" s="16">
        <v>0</v>
      </c>
      <c r="D19" s="16">
        <v>0</v>
      </c>
      <c r="E19" s="16">
        <v>0</v>
      </c>
      <c r="F19" s="16">
        <v>0</v>
      </c>
      <c r="G19" s="17">
        <v>523</v>
      </c>
      <c r="H19" s="16">
        <v>0</v>
      </c>
      <c r="I19" s="17">
        <v>0</v>
      </c>
    </row>
    <row r="20" spans="1:9" ht="30" x14ac:dyDescent="0.25">
      <c r="A20" s="16" t="s">
        <v>338</v>
      </c>
      <c r="B20" s="16" t="s">
        <v>339</v>
      </c>
      <c r="C20" s="16">
        <v>0</v>
      </c>
      <c r="D20" s="16">
        <v>0</v>
      </c>
      <c r="E20" s="16">
        <v>0</v>
      </c>
      <c r="F20" s="16">
        <v>0</v>
      </c>
      <c r="G20" s="17">
        <v>19</v>
      </c>
      <c r="H20" s="16">
        <v>0</v>
      </c>
      <c r="I20" s="17">
        <v>0</v>
      </c>
    </row>
    <row r="21" spans="1:9" ht="30" x14ac:dyDescent="0.25">
      <c r="A21" s="16" t="s">
        <v>340</v>
      </c>
      <c r="B21" s="16" t="s">
        <v>341</v>
      </c>
      <c r="C21" s="16">
        <v>0</v>
      </c>
      <c r="D21" s="16">
        <v>0</v>
      </c>
      <c r="E21" s="16">
        <v>0</v>
      </c>
      <c r="F21" s="16">
        <v>0</v>
      </c>
      <c r="G21" s="17">
        <v>0</v>
      </c>
      <c r="H21" s="16">
        <v>0</v>
      </c>
      <c r="I21" s="17">
        <v>0</v>
      </c>
    </row>
    <row r="22" spans="1:9" x14ac:dyDescent="0.25">
      <c r="A22" s="16" t="s">
        <v>342</v>
      </c>
      <c r="B22" s="16" t="s">
        <v>343</v>
      </c>
      <c r="C22" s="16">
        <v>0</v>
      </c>
      <c r="D22" s="16">
        <v>0</v>
      </c>
      <c r="E22" s="16">
        <v>0</v>
      </c>
      <c r="F22" s="16">
        <v>0</v>
      </c>
      <c r="G22" s="17">
        <v>0</v>
      </c>
      <c r="H22" s="16">
        <v>0</v>
      </c>
      <c r="I22" s="17">
        <v>0</v>
      </c>
    </row>
    <row r="23" spans="1:9" x14ac:dyDescent="0.25">
      <c r="A23" s="16" t="s">
        <v>344</v>
      </c>
      <c r="B23" s="16" t="s">
        <v>345</v>
      </c>
      <c r="C23" s="16">
        <v>0</v>
      </c>
      <c r="D23" s="16">
        <v>0</v>
      </c>
      <c r="E23" s="16">
        <v>0</v>
      </c>
      <c r="F23" s="16">
        <v>0</v>
      </c>
      <c r="G23" s="17">
        <v>24728</v>
      </c>
      <c r="H23" s="16">
        <v>0</v>
      </c>
      <c r="I23" s="17">
        <v>24995</v>
      </c>
    </row>
    <row r="24" spans="1:9" x14ac:dyDescent="0.25">
      <c r="A24" s="16" t="s">
        <v>346</v>
      </c>
      <c r="B24" s="16" t="s">
        <v>347</v>
      </c>
      <c r="C24" s="16">
        <v>0</v>
      </c>
      <c r="D24" s="16">
        <v>0</v>
      </c>
      <c r="E24" s="16">
        <v>0</v>
      </c>
      <c r="F24" s="16">
        <v>0</v>
      </c>
      <c r="G24" s="17">
        <v>0</v>
      </c>
      <c r="H24" s="16">
        <v>0</v>
      </c>
      <c r="I24" s="17">
        <v>0</v>
      </c>
    </row>
    <row r="25" spans="1:9" ht="30" x14ac:dyDescent="0.25">
      <c r="A25" s="16" t="s">
        <v>348</v>
      </c>
      <c r="B25" s="16" t="s">
        <v>46</v>
      </c>
      <c r="C25" s="17">
        <f t="shared" ref="C25:I25" si="6">C26+C37+C38+C41+C44+C45+C46+C47+C48+C49</f>
        <v>0</v>
      </c>
      <c r="D25" s="17">
        <f t="shared" si="6"/>
        <v>0</v>
      </c>
      <c r="E25" s="17">
        <f t="shared" si="6"/>
        <v>0</v>
      </c>
      <c r="F25" s="17">
        <f t="shared" si="6"/>
        <v>0</v>
      </c>
      <c r="G25" s="17">
        <f t="shared" si="6"/>
        <v>115818</v>
      </c>
      <c r="H25" s="17">
        <f t="shared" si="6"/>
        <v>0</v>
      </c>
      <c r="I25" s="17">
        <f t="shared" si="6"/>
        <v>117181</v>
      </c>
    </row>
    <row r="26" spans="1:9" x14ac:dyDescent="0.25">
      <c r="A26" s="16" t="s">
        <v>349</v>
      </c>
      <c r="B26" s="16" t="s">
        <v>350</v>
      </c>
      <c r="C26" s="17">
        <f t="shared" ref="C26:I26" si="7">C27+C28+C29+C30+C31+C32+C33+C34+C35+C36</f>
        <v>0</v>
      </c>
      <c r="D26" s="17">
        <f t="shared" si="7"/>
        <v>0</v>
      </c>
      <c r="E26" s="17">
        <f t="shared" si="7"/>
        <v>0</v>
      </c>
      <c r="F26" s="17">
        <f t="shared" si="7"/>
        <v>0</v>
      </c>
      <c r="G26" s="17">
        <f t="shared" si="7"/>
        <v>101728</v>
      </c>
      <c r="H26" s="17">
        <f t="shared" si="7"/>
        <v>0</v>
      </c>
      <c r="I26" s="17">
        <f t="shared" si="7"/>
        <v>100573</v>
      </c>
    </row>
    <row r="27" spans="1:9" x14ac:dyDescent="0.25">
      <c r="A27" s="16" t="s">
        <v>351</v>
      </c>
      <c r="B27" s="16" t="s">
        <v>352</v>
      </c>
      <c r="C27" s="16">
        <v>0</v>
      </c>
      <c r="D27" s="16">
        <v>0</v>
      </c>
      <c r="E27" s="16">
        <v>0</v>
      </c>
      <c r="F27" s="16">
        <v>0</v>
      </c>
      <c r="G27" s="17">
        <v>9965</v>
      </c>
      <c r="H27" s="16">
        <v>0</v>
      </c>
      <c r="I27" s="17">
        <v>9957</v>
      </c>
    </row>
    <row r="28" spans="1:9" x14ac:dyDescent="0.25">
      <c r="A28" s="16" t="s">
        <v>353</v>
      </c>
      <c r="B28" s="16" t="s">
        <v>354</v>
      </c>
      <c r="C28" s="16">
        <v>0</v>
      </c>
      <c r="D28" s="16">
        <v>0</v>
      </c>
      <c r="E28" s="16">
        <v>0</v>
      </c>
      <c r="F28" s="16">
        <v>0</v>
      </c>
      <c r="G28" s="17">
        <v>0</v>
      </c>
      <c r="H28" s="16">
        <v>0</v>
      </c>
      <c r="I28" s="17">
        <v>0</v>
      </c>
    </row>
    <row r="29" spans="1:9" x14ac:dyDescent="0.25">
      <c r="A29" s="16" t="s">
        <v>355</v>
      </c>
      <c r="B29" s="16" t="s">
        <v>356</v>
      </c>
      <c r="C29" s="16">
        <v>0</v>
      </c>
      <c r="D29" s="16">
        <v>0</v>
      </c>
      <c r="E29" s="16">
        <v>0</v>
      </c>
      <c r="F29" s="16">
        <v>0</v>
      </c>
      <c r="G29" s="17">
        <v>32102</v>
      </c>
      <c r="H29" s="16">
        <v>0</v>
      </c>
      <c r="I29" s="17">
        <v>34175</v>
      </c>
    </row>
    <row r="30" spans="1:9" x14ac:dyDescent="0.25">
      <c r="A30" s="16" t="s">
        <v>357</v>
      </c>
      <c r="B30" s="16" t="s">
        <v>358</v>
      </c>
      <c r="C30" s="16">
        <v>0</v>
      </c>
      <c r="D30" s="16">
        <v>0</v>
      </c>
      <c r="E30" s="16">
        <v>0</v>
      </c>
      <c r="F30" s="16">
        <v>0</v>
      </c>
      <c r="G30" s="17">
        <v>2271</v>
      </c>
      <c r="H30" s="16">
        <v>0</v>
      </c>
      <c r="I30" s="17">
        <v>2479</v>
      </c>
    </row>
    <row r="31" spans="1:9" x14ac:dyDescent="0.25">
      <c r="A31" s="16" t="s">
        <v>359</v>
      </c>
      <c r="B31" s="16" t="s">
        <v>360</v>
      </c>
      <c r="C31" s="16">
        <v>0</v>
      </c>
      <c r="D31" s="16">
        <v>0</v>
      </c>
      <c r="E31" s="16">
        <v>0</v>
      </c>
      <c r="F31" s="16">
        <v>0</v>
      </c>
      <c r="G31" s="17">
        <v>5010</v>
      </c>
      <c r="H31" s="16">
        <v>0</v>
      </c>
      <c r="I31" s="17">
        <v>3710</v>
      </c>
    </row>
    <row r="32" spans="1:9" x14ac:dyDescent="0.25">
      <c r="A32" s="16" t="s">
        <v>361</v>
      </c>
      <c r="B32" s="16" t="s">
        <v>362</v>
      </c>
      <c r="C32" s="16">
        <v>0</v>
      </c>
      <c r="D32" s="16">
        <v>0</v>
      </c>
      <c r="E32" s="16">
        <v>0</v>
      </c>
      <c r="F32" s="16">
        <v>0</v>
      </c>
      <c r="G32" s="17">
        <v>0</v>
      </c>
      <c r="H32" s="16">
        <v>0</v>
      </c>
      <c r="I32" s="17">
        <v>0</v>
      </c>
    </row>
    <row r="33" spans="1:9" x14ac:dyDescent="0.25">
      <c r="A33" s="16" t="s">
        <v>363</v>
      </c>
      <c r="B33" s="16" t="s">
        <v>364</v>
      </c>
      <c r="C33" s="16">
        <v>0</v>
      </c>
      <c r="D33" s="16">
        <v>0</v>
      </c>
      <c r="E33" s="16">
        <v>0</v>
      </c>
      <c r="F33" s="16">
        <v>0</v>
      </c>
      <c r="G33" s="17">
        <v>0</v>
      </c>
      <c r="H33" s="16">
        <v>0</v>
      </c>
      <c r="I33" s="17">
        <v>0</v>
      </c>
    </row>
    <row r="34" spans="1:9" x14ac:dyDescent="0.25">
      <c r="A34" s="16" t="s">
        <v>365</v>
      </c>
      <c r="B34" s="16" t="s">
        <v>366</v>
      </c>
      <c r="C34" s="16">
        <v>0</v>
      </c>
      <c r="D34" s="16">
        <v>0</v>
      </c>
      <c r="E34" s="16">
        <v>0</v>
      </c>
      <c r="F34" s="16">
        <v>0</v>
      </c>
      <c r="G34" s="17">
        <v>7498</v>
      </c>
      <c r="H34" s="16">
        <v>0</v>
      </c>
      <c r="I34" s="17">
        <v>8452</v>
      </c>
    </row>
    <row r="35" spans="1:9" x14ac:dyDescent="0.25">
      <c r="A35" s="16" t="s">
        <v>367</v>
      </c>
      <c r="B35" s="16" t="s">
        <v>368</v>
      </c>
      <c r="C35" s="16">
        <v>0</v>
      </c>
      <c r="D35" s="16">
        <v>0</v>
      </c>
      <c r="E35" s="16">
        <v>0</v>
      </c>
      <c r="F35" s="16">
        <v>0</v>
      </c>
      <c r="G35" s="17">
        <v>4899</v>
      </c>
      <c r="H35" s="16">
        <v>0</v>
      </c>
      <c r="I35" s="17">
        <v>5087</v>
      </c>
    </row>
    <row r="36" spans="1:9" x14ac:dyDescent="0.25">
      <c r="A36" s="16" t="s">
        <v>369</v>
      </c>
      <c r="B36" s="16" t="s">
        <v>370</v>
      </c>
      <c r="C36" s="16">
        <v>0</v>
      </c>
      <c r="D36" s="16">
        <v>0</v>
      </c>
      <c r="E36" s="16">
        <v>0</v>
      </c>
      <c r="F36" s="16">
        <v>0</v>
      </c>
      <c r="G36" s="17">
        <v>39983</v>
      </c>
      <c r="H36" s="16">
        <v>0</v>
      </c>
      <c r="I36" s="17">
        <v>36713</v>
      </c>
    </row>
    <row r="37" spans="1:9" x14ac:dyDescent="0.25">
      <c r="A37" s="16" t="s">
        <v>371</v>
      </c>
      <c r="B37" s="16" t="s">
        <v>372</v>
      </c>
      <c r="C37" s="16">
        <v>0</v>
      </c>
      <c r="D37" s="16">
        <v>0</v>
      </c>
      <c r="E37" s="16">
        <v>0</v>
      </c>
      <c r="F37" s="16">
        <v>0</v>
      </c>
      <c r="G37" s="17">
        <v>0</v>
      </c>
      <c r="H37" s="16">
        <v>0</v>
      </c>
      <c r="I37" s="17">
        <v>0</v>
      </c>
    </row>
    <row r="38" spans="1:9" ht="30" x14ac:dyDescent="0.25">
      <c r="A38" s="16" t="s">
        <v>373</v>
      </c>
      <c r="B38" s="16" t="s">
        <v>374</v>
      </c>
      <c r="C38" s="17">
        <f t="shared" ref="C38:I38" si="8">C39+C40</f>
        <v>0</v>
      </c>
      <c r="D38" s="17">
        <f t="shared" si="8"/>
        <v>0</v>
      </c>
      <c r="E38" s="17">
        <f t="shared" si="8"/>
        <v>0</v>
      </c>
      <c r="F38" s="17">
        <f t="shared" si="8"/>
        <v>0</v>
      </c>
      <c r="G38" s="17">
        <f t="shared" si="8"/>
        <v>0</v>
      </c>
      <c r="H38" s="17">
        <f t="shared" si="8"/>
        <v>0</v>
      </c>
      <c r="I38" s="17">
        <f t="shared" si="8"/>
        <v>0</v>
      </c>
    </row>
    <row r="39" spans="1:9" x14ac:dyDescent="0.25">
      <c r="A39" s="16" t="s">
        <v>375</v>
      </c>
      <c r="B39" s="16" t="s">
        <v>376</v>
      </c>
      <c r="C39" s="16">
        <v>0</v>
      </c>
      <c r="D39" s="16">
        <v>0</v>
      </c>
      <c r="E39" s="16">
        <v>0</v>
      </c>
      <c r="F39" s="16">
        <v>0</v>
      </c>
      <c r="G39" s="17">
        <v>0</v>
      </c>
      <c r="H39" s="16">
        <v>0</v>
      </c>
      <c r="I39" s="17">
        <v>0</v>
      </c>
    </row>
    <row r="40" spans="1:9" x14ac:dyDescent="0.25">
      <c r="A40" s="16" t="s">
        <v>377</v>
      </c>
      <c r="B40" s="16" t="s">
        <v>378</v>
      </c>
      <c r="C40" s="16">
        <v>0</v>
      </c>
      <c r="D40" s="16">
        <v>0</v>
      </c>
      <c r="E40" s="16">
        <v>0</v>
      </c>
      <c r="F40" s="16">
        <v>0</v>
      </c>
      <c r="G40" s="17">
        <v>0</v>
      </c>
      <c r="H40" s="16">
        <v>0</v>
      </c>
      <c r="I40" s="17">
        <v>0</v>
      </c>
    </row>
    <row r="41" spans="1:9" x14ac:dyDescent="0.25">
      <c r="A41" s="16" t="s">
        <v>379</v>
      </c>
      <c r="B41" s="16" t="s">
        <v>380</v>
      </c>
      <c r="C41" s="17">
        <f t="shared" ref="C41:I41" si="9">C42+C43</f>
        <v>0</v>
      </c>
      <c r="D41" s="17">
        <f t="shared" si="9"/>
        <v>0</v>
      </c>
      <c r="E41" s="17">
        <f t="shared" si="9"/>
        <v>0</v>
      </c>
      <c r="F41" s="17">
        <f t="shared" si="9"/>
        <v>0</v>
      </c>
      <c r="G41" s="17">
        <f t="shared" si="9"/>
        <v>0</v>
      </c>
      <c r="H41" s="17">
        <f t="shared" si="9"/>
        <v>0</v>
      </c>
      <c r="I41" s="17">
        <f t="shared" si="9"/>
        <v>0</v>
      </c>
    </row>
    <row r="42" spans="1:9" x14ac:dyDescent="0.25">
      <c r="A42" s="16" t="s">
        <v>381</v>
      </c>
      <c r="B42" s="16" t="s">
        <v>382</v>
      </c>
      <c r="C42" s="16">
        <v>0</v>
      </c>
      <c r="D42" s="16">
        <v>0</v>
      </c>
      <c r="E42" s="16">
        <v>0</v>
      </c>
      <c r="F42" s="16">
        <v>0</v>
      </c>
      <c r="G42" s="17">
        <v>0</v>
      </c>
      <c r="H42" s="16">
        <v>0</v>
      </c>
      <c r="I42" s="17">
        <v>0</v>
      </c>
    </row>
    <row r="43" spans="1:9" x14ac:dyDescent="0.25">
      <c r="A43" s="16" t="s">
        <v>383</v>
      </c>
      <c r="B43" s="16" t="s">
        <v>384</v>
      </c>
      <c r="C43" s="16">
        <v>0</v>
      </c>
      <c r="D43" s="16">
        <v>0</v>
      </c>
      <c r="E43" s="16">
        <v>0</v>
      </c>
      <c r="F43" s="16">
        <v>0</v>
      </c>
      <c r="G43" s="17">
        <v>0</v>
      </c>
      <c r="H43" s="16">
        <v>0</v>
      </c>
      <c r="I43" s="17">
        <v>0</v>
      </c>
    </row>
    <row r="44" spans="1:9" x14ac:dyDescent="0.25">
      <c r="A44" s="16" t="s">
        <v>385</v>
      </c>
      <c r="B44" s="16" t="s">
        <v>386</v>
      </c>
      <c r="C44" s="16">
        <v>0</v>
      </c>
      <c r="D44" s="16">
        <v>0</v>
      </c>
      <c r="E44" s="16">
        <v>0</v>
      </c>
      <c r="F44" s="16">
        <v>0</v>
      </c>
      <c r="G44" s="17">
        <v>0</v>
      </c>
      <c r="H44" s="16">
        <v>0</v>
      </c>
      <c r="I44" s="17">
        <v>0</v>
      </c>
    </row>
    <row r="45" spans="1:9" x14ac:dyDescent="0.25">
      <c r="A45" s="16" t="s">
        <v>387</v>
      </c>
      <c r="B45" s="16" t="s">
        <v>388</v>
      </c>
      <c r="C45" s="16">
        <v>0</v>
      </c>
      <c r="D45" s="16">
        <v>0</v>
      </c>
      <c r="E45" s="16">
        <v>0</v>
      </c>
      <c r="F45" s="16">
        <v>0</v>
      </c>
      <c r="G45" s="17">
        <v>0</v>
      </c>
      <c r="H45" s="16">
        <v>0</v>
      </c>
      <c r="I45" s="17">
        <v>0</v>
      </c>
    </row>
    <row r="46" spans="1:9" x14ac:dyDescent="0.25">
      <c r="A46" s="16" t="s">
        <v>389</v>
      </c>
      <c r="B46" s="16" t="s">
        <v>390</v>
      </c>
      <c r="C46" s="16">
        <v>0</v>
      </c>
      <c r="D46" s="16">
        <v>0</v>
      </c>
      <c r="E46" s="16">
        <v>0</v>
      </c>
      <c r="F46" s="16">
        <v>0</v>
      </c>
      <c r="G46" s="17">
        <v>0</v>
      </c>
      <c r="H46" s="16">
        <v>0</v>
      </c>
      <c r="I46" s="17">
        <v>0</v>
      </c>
    </row>
    <row r="47" spans="1:9" x14ac:dyDescent="0.25">
      <c r="A47" s="16" t="s">
        <v>391</v>
      </c>
      <c r="B47" s="16" t="s">
        <v>392</v>
      </c>
      <c r="C47" s="16">
        <v>0</v>
      </c>
      <c r="D47" s="16">
        <v>0</v>
      </c>
      <c r="E47" s="16">
        <v>0</v>
      </c>
      <c r="F47" s="16">
        <v>0</v>
      </c>
      <c r="G47" s="17">
        <v>3855</v>
      </c>
      <c r="H47" s="16">
        <v>0</v>
      </c>
      <c r="I47" s="17">
        <v>3855</v>
      </c>
    </row>
    <row r="48" spans="1:9" ht="45" x14ac:dyDescent="0.25">
      <c r="A48" s="16" t="s">
        <v>393</v>
      </c>
      <c r="B48" s="16" t="s">
        <v>394</v>
      </c>
      <c r="C48" s="16">
        <v>0</v>
      </c>
      <c r="D48" s="16">
        <v>0</v>
      </c>
      <c r="E48" s="16">
        <v>0</v>
      </c>
      <c r="F48" s="16">
        <v>0</v>
      </c>
      <c r="G48" s="17">
        <v>0</v>
      </c>
      <c r="H48" s="16">
        <v>0</v>
      </c>
      <c r="I48" s="17">
        <v>0</v>
      </c>
    </row>
    <row r="49" spans="1:9" ht="30" x14ac:dyDescent="0.25">
      <c r="A49" s="16" t="s">
        <v>395</v>
      </c>
      <c r="B49" s="16" t="s">
        <v>396</v>
      </c>
      <c r="C49" s="17">
        <f t="shared" ref="C49:I49" si="10">C50+C51+C52+C53+C54</f>
        <v>0</v>
      </c>
      <c r="D49" s="17">
        <f t="shared" si="10"/>
        <v>0</v>
      </c>
      <c r="E49" s="17">
        <f t="shared" si="10"/>
        <v>0</v>
      </c>
      <c r="F49" s="17">
        <f t="shared" si="10"/>
        <v>0</v>
      </c>
      <c r="G49" s="17">
        <f t="shared" si="10"/>
        <v>10235</v>
      </c>
      <c r="H49" s="17">
        <f t="shared" si="10"/>
        <v>0</v>
      </c>
      <c r="I49" s="17">
        <f t="shared" si="10"/>
        <v>12753</v>
      </c>
    </row>
    <row r="50" spans="1:9" x14ac:dyDescent="0.25">
      <c r="A50" s="16" t="s">
        <v>397</v>
      </c>
      <c r="B50" s="16" t="s">
        <v>398</v>
      </c>
      <c r="C50" s="16">
        <v>0</v>
      </c>
      <c r="D50" s="16">
        <v>0</v>
      </c>
      <c r="E50" s="16">
        <v>0</v>
      </c>
      <c r="F50" s="16">
        <v>0</v>
      </c>
      <c r="G50" s="17">
        <v>0</v>
      </c>
      <c r="H50" s="16">
        <v>0</v>
      </c>
      <c r="I50" s="17">
        <v>0</v>
      </c>
    </row>
    <row r="51" spans="1:9" x14ac:dyDescent="0.25">
      <c r="A51" s="16" t="s">
        <v>399</v>
      </c>
      <c r="B51" s="16" t="s">
        <v>400</v>
      </c>
      <c r="C51" s="16">
        <v>0</v>
      </c>
      <c r="D51" s="16">
        <v>0</v>
      </c>
      <c r="E51" s="16">
        <v>0</v>
      </c>
      <c r="F51" s="16">
        <v>0</v>
      </c>
      <c r="G51" s="17">
        <v>0</v>
      </c>
      <c r="H51" s="16">
        <v>0</v>
      </c>
      <c r="I51" s="17">
        <v>0</v>
      </c>
    </row>
    <row r="52" spans="1:9" x14ac:dyDescent="0.25">
      <c r="A52" s="16" t="s">
        <v>401</v>
      </c>
      <c r="B52" s="16" t="s">
        <v>402</v>
      </c>
      <c r="C52" s="16">
        <v>0</v>
      </c>
      <c r="D52" s="16">
        <v>0</v>
      </c>
      <c r="E52" s="16">
        <v>0</v>
      </c>
      <c r="F52" s="16">
        <v>0</v>
      </c>
      <c r="G52" s="17">
        <v>135</v>
      </c>
      <c r="H52" s="16">
        <v>0</v>
      </c>
      <c r="I52" s="17">
        <v>135</v>
      </c>
    </row>
    <row r="53" spans="1:9" x14ac:dyDescent="0.25">
      <c r="A53" s="16" t="s">
        <v>403</v>
      </c>
      <c r="B53" s="16" t="s">
        <v>404</v>
      </c>
      <c r="C53" s="16">
        <v>0</v>
      </c>
      <c r="D53" s="16">
        <v>0</v>
      </c>
      <c r="E53" s="16">
        <v>0</v>
      </c>
      <c r="F53" s="16">
        <v>0</v>
      </c>
      <c r="G53" s="17">
        <v>10100</v>
      </c>
      <c r="H53" s="16">
        <v>0</v>
      </c>
      <c r="I53" s="17">
        <v>12618</v>
      </c>
    </row>
    <row r="54" spans="1:9" x14ac:dyDescent="0.25">
      <c r="A54" s="16" t="s">
        <v>405</v>
      </c>
      <c r="B54" s="16" t="s">
        <v>406</v>
      </c>
      <c r="C54" s="16">
        <v>0</v>
      </c>
      <c r="D54" s="16">
        <v>0</v>
      </c>
      <c r="E54" s="16">
        <v>0</v>
      </c>
      <c r="F54" s="16">
        <v>0</v>
      </c>
      <c r="G54" s="17">
        <v>0</v>
      </c>
      <c r="H54" s="16">
        <v>0</v>
      </c>
      <c r="I54" s="17">
        <v>0</v>
      </c>
    </row>
    <row r="55" spans="1:9" x14ac:dyDescent="0.25">
      <c r="A55" s="16" t="s">
        <v>407</v>
      </c>
      <c r="B55" s="16" t="s">
        <v>114</v>
      </c>
      <c r="C55" s="17">
        <f t="shared" ref="C55:I55" si="11">C56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  <c r="H55" s="17">
        <f t="shared" si="11"/>
        <v>0</v>
      </c>
      <c r="I55" s="17">
        <f t="shared" si="11"/>
        <v>0</v>
      </c>
    </row>
    <row r="56" spans="1:9" x14ac:dyDescent="0.25">
      <c r="A56" s="16" t="s">
        <v>408</v>
      </c>
      <c r="B56" s="16" t="s">
        <v>409</v>
      </c>
      <c r="C56" s="17">
        <f t="shared" ref="C56:I56" si="12">C57+C58</f>
        <v>0</v>
      </c>
      <c r="D56" s="17">
        <f t="shared" si="12"/>
        <v>0</v>
      </c>
      <c r="E56" s="17">
        <f t="shared" si="12"/>
        <v>0</v>
      </c>
      <c r="F56" s="17">
        <f t="shared" si="12"/>
        <v>0</v>
      </c>
      <c r="G56" s="17">
        <f t="shared" si="12"/>
        <v>0</v>
      </c>
      <c r="H56" s="17">
        <f t="shared" si="12"/>
        <v>0</v>
      </c>
      <c r="I56" s="17">
        <f t="shared" si="12"/>
        <v>0</v>
      </c>
    </row>
    <row r="57" spans="1:9" x14ac:dyDescent="0.25">
      <c r="A57" s="16" t="s">
        <v>410</v>
      </c>
      <c r="B57" s="16" t="s">
        <v>411</v>
      </c>
      <c r="C57" s="16">
        <v>0</v>
      </c>
      <c r="D57" s="16">
        <v>0</v>
      </c>
      <c r="E57" s="16">
        <v>0</v>
      </c>
      <c r="F57" s="16">
        <v>0</v>
      </c>
      <c r="G57" s="17">
        <v>0</v>
      </c>
      <c r="H57" s="16">
        <v>0</v>
      </c>
      <c r="I57" s="17">
        <v>0</v>
      </c>
    </row>
    <row r="58" spans="1:9" ht="30" x14ac:dyDescent="0.25">
      <c r="A58" s="16" t="s">
        <v>412</v>
      </c>
      <c r="B58" s="16" t="s">
        <v>413</v>
      </c>
      <c r="C58" s="16">
        <v>0</v>
      </c>
      <c r="D58" s="16">
        <v>0</v>
      </c>
      <c r="E58" s="16">
        <v>0</v>
      </c>
      <c r="F58" s="16">
        <v>0</v>
      </c>
      <c r="G58" s="17">
        <v>0</v>
      </c>
      <c r="H58" s="16">
        <v>0</v>
      </c>
      <c r="I58" s="17">
        <v>0</v>
      </c>
    </row>
    <row r="59" spans="1:9" ht="45" x14ac:dyDescent="0.25">
      <c r="A59" s="16" t="s">
        <v>414</v>
      </c>
      <c r="B59" s="16" t="s">
        <v>140</v>
      </c>
      <c r="C59" s="17">
        <f t="shared" ref="C59:I59" si="13">C60+C64+C68</f>
        <v>0</v>
      </c>
      <c r="D59" s="17">
        <f t="shared" si="13"/>
        <v>0</v>
      </c>
      <c r="E59" s="17">
        <f t="shared" si="13"/>
        <v>0</v>
      </c>
      <c r="F59" s="17">
        <f t="shared" si="13"/>
        <v>0</v>
      </c>
      <c r="G59" s="17">
        <f t="shared" si="13"/>
        <v>0</v>
      </c>
      <c r="H59" s="17">
        <f t="shared" si="13"/>
        <v>0</v>
      </c>
      <c r="I59" s="17">
        <f t="shared" si="13"/>
        <v>0</v>
      </c>
    </row>
    <row r="60" spans="1:9" ht="30" x14ac:dyDescent="0.25">
      <c r="A60" s="16" t="s">
        <v>415</v>
      </c>
      <c r="B60" s="16" t="s">
        <v>416</v>
      </c>
      <c r="C60" s="17">
        <f t="shared" ref="C60:I60" si="14">C61+C62+C63</f>
        <v>0</v>
      </c>
      <c r="D60" s="17">
        <f t="shared" si="14"/>
        <v>0</v>
      </c>
      <c r="E60" s="17">
        <f t="shared" si="14"/>
        <v>0</v>
      </c>
      <c r="F60" s="17">
        <f t="shared" si="14"/>
        <v>0</v>
      </c>
      <c r="G60" s="17">
        <f t="shared" si="14"/>
        <v>0</v>
      </c>
      <c r="H60" s="17">
        <f t="shared" si="14"/>
        <v>0</v>
      </c>
      <c r="I60" s="17">
        <f t="shared" si="14"/>
        <v>0</v>
      </c>
    </row>
    <row r="61" spans="1:9" x14ac:dyDescent="0.25">
      <c r="A61" s="16" t="s">
        <v>417</v>
      </c>
      <c r="B61" s="16" t="s">
        <v>418</v>
      </c>
      <c r="C61" s="16">
        <v>0</v>
      </c>
      <c r="D61" s="16">
        <v>0</v>
      </c>
      <c r="E61" s="16">
        <v>0</v>
      </c>
      <c r="F61" s="16">
        <v>0</v>
      </c>
      <c r="G61" s="17">
        <v>0</v>
      </c>
      <c r="H61" s="16">
        <v>0</v>
      </c>
      <c r="I61" s="17">
        <v>0</v>
      </c>
    </row>
    <row r="62" spans="1:9" x14ac:dyDescent="0.25">
      <c r="A62" s="16" t="s">
        <v>419</v>
      </c>
      <c r="B62" s="16" t="s">
        <v>420</v>
      </c>
      <c r="C62" s="16">
        <v>0</v>
      </c>
      <c r="D62" s="16">
        <v>0</v>
      </c>
      <c r="E62" s="16">
        <v>0</v>
      </c>
      <c r="F62" s="16">
        <v>0</v>
      </c>
      <c r="G62" s="17">
        <v>0</v>
      </c>
      <c r="H62" s="16">
        <v>0</v>
      </c>
      <c r="I62" s="17">
        <v>0</v>
      </c>
    </row>
    <row r="63" spans="1:9" x14ac:dyDescent="0.25">
      <c r="A63" s="16" t="s">
        <v>421</v>
      </c>
      <c r="B63" s="16" t="s">
        <v>422</v>
      </c>
      <c r="C63" s="16">
        <v>0</v>
      </c>
      <c r="D63" s="16">
        <v>0</v>
      </c>
      <c r="E63" s="16">
        <v>0</v>
      </c>
      <c r="F63" s="16">
        <v>0</v>
      </c>
      <c r="G63" s="17">
        <v>0</v>
      </c>
      <c r="H63" s="16">
        <v>0</v>
      </c>
      <c r="I63" s="17">
        <v>0</v>
      </c>
    </row>
    <row r="64" spans="1:9" ht="30" x14ac:dyDescent="0.25">
      <c r="A64" s="16" t="s">
        <v>423</v>
      </c>
      <c r="B64" s="16" t="s">
        <v>424</v>
      </c>
      <c r="C64" s="17">
        <f t="shared" ref="C64:I64" si="15">C65+C66+C67</f>
        <v>0</v>
      </c>
      <c r="D64" s="17">
        <f t="shared" si="15"/>
        <v>0</v>
      </c>
      <c r="E64" s="17">
        <f t="shared" si="15"/>
        <v>0</v>
      </c>
      <c r="F64" s="17">
        <f t="shared" si="15"/>
        <v>0</v>
      </c>
      <c r="G64" s="17">
        <f t="shared" si="15"/>
        <v>0</v>
      </c>
      <c r="H64" s="17">
        <f t="shared" si="15"/>
        <v>0</v>
      </c>
      <c r="I64" s="17">
        <f t="shared" si="15"/>
        <v>0</v>
      </c>
    </row>
    <row r="65" spans="1:9" x14ac:dyDescent="0.25">
      <c r="A65" s="16" t="s">
        <v>417</v>
      </c>
      <c r="B65" s="16" t="s">
        <v>425</v>
      </c>
      <c r="C65" s="16">
        <v>0</v>
      </c>
      <c r="D65" s="16">
        <v>0</v>
      </c>
      <c r="E65" s="16">
        <v>0</v>
      </c>
      <c r="F65" s="16">
        <v>0</v>
      </c>
      <c r="G65" s="17">
        <v>0</v>
      </c>
      <c r="H65" s="16">
        <v>0</v>
      </c>
      <c r="I65" s="17">
        <v>0</v>
      </c>
    </row>
    <row r="66" spans="1:9" x14ac:dyDescent="0.25">
      <c r="A66" s="16" t="s">
        <v>419</v>
      </c>
      <c r="B66" s="16" t="s">
        <v>426</v>
      </c>
      <c r="C66" s="16">
        <v>0</v>
      </c>
      <c r="D66" s="16">
        <v>0</v>
      </c>
      <c r="E66" s="16">
        <v>0</v>
      </c>
      <c r="F66" s="16">
        <v>0</v>
      </c>
      <c r="G66" s="17">
        <v>0</v>
      </c>
      <c r="H66" s="16">
        <v>0</v>
      </c>
      <c r="I66" s="17">
        <v>0</v>
      </c>
    </row>
    <row r="67" spans="1:9" x14ac:dyDescent="0.25">
      <c r="A67" s="16" t="s">
        <v>421</v>
      </c>
      <c r="B67" s="16" t="s">
        <v>427</v>
      </c>
      <c r="C67" s="16">
        <v>0</v>
      </c>
      <c r="D67" s="16">
        <v>0</v>
      </c>
      <c r="E67" s="16">
        <v>0</v>
      </c>
      <c r="F67" s="16">
        <v>0</v>
      </c>
      <c r="G67" s="17">
        <v>0</v>
      </c>
      <c r="H67" s="16">
        <v>0</v>
      </c>
      <c r="I67" s="17">
        <v>0</v>
      </c>
    </row>
    <row r="68" spans="1:9" ht="30" x14ac:dyDescent="0.25">
      <c r="A68" s="16" t="s">
        <v>428</v>
      </c>
      <c r="B68" s="16" t="s">
        <v>429</v>
      </c>
      <c r="C68" s="17">
        <f t="shared" ref="C68:I68" si="16">C69+C70+C71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 t="shared" si="16"/>
        <v>0</v>
      </c>
      <c r="H68" s="17">
        <f t="shared" si="16"/>
        <v>0</v>
      </c>
      <c r="I68" s="17">
        <f t="shared" si="16"/>
        <v>0</v>
      </c>
    </row>
    <row r="69" spans="1:9" x14ac:dyDescent="0.25">
      <c r="A69" s="16" t="s">
        <v>417</v>
      </c>
      <c r="B69" s="16" t="s">
        <v>430</v>
      </c>
      <c r="C69" s="16">
        <v>0</v>
      </c>
      <c r="D69" s="16">
        <v>0</v>
      </c>
      <c r="E69" s="16">
        <v>0</v>
      </c>
      <c r="F69" s="16">
        <v>0</v>
      </c>
      <c r="G69" s="17">
        <v>0</v>
      </c>
      <c r="H69" s="16">
        <v>0</v>
      </c>
      <c r="I69" s="17">
        <v>0</v>
      </c>
    </row>
    <row r="70" spans="1:9" x14ac:dyDescent="0.25">
      <c r="A70" s="16" t="s">
        <v>419</v>
      </c>
      <c r="B70" s="16" t="s">
        <v>431</v>
      </c>
      <c r="C70" s="16">
        <v>0</v>
      </c>
      <c r="D70" s="16">
        <v>0</v>
      </c>
      <c r="E70" s="16">
        <v>0</v>
      </c>
      <c r="F70" s="16">
        <v>0</v>
      </c>
      <c r="G70" s="17">
        <v>0</v>
      </c>
      <c r="H70" s="16">
        <v>0</v>
      </c>
      <c r="I70" s="17">
        <v>0</v>
      </c>
    </row>
    <row r="71" spans="1:9" x14ac:dyDescent="0.25">
      <c r="A71" s="16" t="s">
        <v>421</v>
      </c>
      <c r="B71" s="16" t="s">
        <v>432</v>
      </c>
      <c r="C71" s="16">
        <v>0</v>
      </c>
      <c r="D71" s="16">
        <v>0</v>
      </c>
      <c r="E71" s="16">
        <v>0</v>
      </c>
      <c r="F71" s="16">
        <v>0</v>
      </c>
      <c r="G71" s="17">
        <v>0</v>
      </c>
      <c r="H71" s="16">
        <v>0</v>
      </c>
      <c r="I71" s="17">
        <v>0</v>
      </c>
    </row>
    <row r="72" spans="1:9" ht="60" x14ac:dyDescent="0.25">
      <c r="A72" s="16" t="s">
        <v>433</v>
      </c>
      <c r="B72" s="16" t="s">
        <v>116</v>
      </c>
      <c r="C72" s="17">
        <f t="shared" ref="C72:I72" si="17">C73+C77+C81</f>
        <v>0</v>
      </c>
      <c r="D72" s="17">
        <f t="shared" si="17"/>
        <v>0</v>
      </c>
      <c r="E72" s="17">
        <f t="shared" si="17"/>
        <v>0</v>
      </c>
      <c r="F72" s="17">
        <f t="shared" si="17"/>
        <v>0</v>
      </c>
      <c r="G72" s="17">
        <f t="shared" si="17"/>
        <v>23261</v>
      </c>
      <c r="H72" s="17">
        <f t="shared" si="17"/>
        <v>0</v>
      </c>
      <c r="I72" s="17">
        <f t="shared" si="17"/>
        <v>23373</v>
      </c>
    </row>
    <row r="73" spans="1:9" ht="30" x14ac:dyDescent="0.25">
      <c r="A73" s="16" t="s">
        <v>434</v>
      </c>
      <c r="B73" s="16" t="s">
        <v>435</v>
      </c>
      <c r="C73" s="17">
        <f t="shared" ref="C73:I73" si="18">C74+C75+C76</f>
        <v>0</v>
      </c>
      <c r="D73" s="17">
        <f t="shared" si="18"/>
        <v>0</v>
      </c>
      <c r="E73" s="17">
        <f t="shared" si="18"/>
        <v>0</v>
      </c>
      <c r="F73" s="17">
        <f t="shared" si="18"/>
        <v>0</v>
      </c>
      <c r="G73" s="17">
        <f t="shared" si="18"/>
        <v>23261</v>
      </c>
      <c r="H73" s="17">
        <f t="shared" si="18"/>
        <v>0</v>
      </c>
      <c r="I73" s="17">
        <f t="shared" si="18"/>
        <v>23373</v>
      </c>
    </row>
    <row r="74" spans="1:9" x14ac:dyDescent="0.25">
      <c r="A74" s="16" t="s">
        <v>417</v>
      </c>
      <c r="B74" s="16" t="s">
        <v>436</v>
      </c>
      <c r="C74" s="16">
        <v>0</v>
      </c>
      <c r="D74" s="16">
        <v>0</v>
      </c>
      <c r="E74" s="16">
        <v>0</v>
      </c>
      <c r="F74" s="16">
        <v>0</v>
      </c>
      <c r="G74" s="17">
        <v>3488</v>
      </c>
      <c r="H74" s="16">
        <v>0</v>
      </c>
      <c r="I74" s="17">
        <v>3504</v>
      </c>
    </row>
    <row r="75" spans="1:9" x14ac:dyDescent="0.25">
      <c r="A75" s="16" t="s">
        <v>419</v>
      </c>
      <c r="B75" s="16" t="s">
        <v>437</v>
      </c>
      <c r="C75" s="16">
        <v>0</v>
      </c>
      <c r="D75" s="16">
        <v>0</v>
      </c>
      <c r="E75" s="16">
        <v>0</v>
      </c>
      <c r="F75" s="16">
        <v>0</v>
      </c>
      <c r="G75" s="17">
        <v>19773</v>
      </c>
      <c r="H75" s="16">
        <v>0</v>
      </c>
      <c r="I75" s="17">
        <v>19869</v>
      </c>
    </row>
    <row r="76" spans="1:9" x14ac:dyDescent="0.25">
      <c r="A76" s="16" t="s">
        <v>421</v>
      </c>
      <c r="B76" s="16" t="s">
        <v>438</v>
      </c>
      <c r="C76" s="16">
        <v>0</v>
      </c>
      <c r="D76" s="16">
        <v>0</v>
      </c>
      <c r="E76" s="16">
        <v>0</v>
      </c>
      <c r="F76" s="16">
        <v>0</v>
      </c>
      <c r="G76" s="17">
        <v>0</v>
      </c>
      <c r="H76" s="16">
        <v>0</v>
      </c>
      <c r="I76" s="17">
        <v>0</v>
      </c>
    </row>
    <row r="77" spans="1:9" ht="30" x14ac:dyDescent="0.25">
      <c r="A77" s="16" t="s">
        <v>439</v>
      </c>
      <c r="B77" s="16" t="s">
        <v>440</v>
      </c>
      <c r="C77" s="17">
        <f t="shared" ref="C77:I77" si="19">C78+C79+C80</f>
        <v>0</v>
      </c>
      <c r="D77" s="17">
        <f t="shared" si="19"/>
        <v>0</v>
      </c>
      <c r="E77" s="17">
        <f t="shared" si="19"/>
        <v>0</v>
      </c>
      <c r="F77" s="17">
        <f t="shared" si="19"/>
        <v>0</v>
      </c>
      <c r="G77" s="17">
        <f t="shared" si="19"/>
        <v>0</v>
      </c>
      <c r="H77" s="17">
        <f t="shared" si="19"/>
        <v>0</v>
      </c>
      <c r="I77" s="17">
        <f t="shared" si="19"/>
        <v>0</v>
      </c>
    </row>
    <row r="78" spans="1:9" x14ac:dyDescent="0.25">
      <c r="A78" s="16" t="s">
        <v>417</v>
      </c>
      <c r="B78" s="16" t="s">
        <v>441</v>
      </c>
      <c r="C78" s="16">
        <v>0</v>
      </c>
      <c r="D78" s="16">
        <v>0</v>
      </c>
      <c r="E78" s="16">
        <v>0</v>
      </c>
      <c r="F78" s="16">
        <v>0</v>
      </c>
      <c r="G78" s="17">
        <v>0</v>
      </c>
      <c r="H78" s="16">
        <v>0</v>
      </c>
      <c r="I78" s="17">
        <v>0</v>
      </c>
    </row>
    <row r="79" spans="1:9" x14ac:dyDescent="0.25">
      <c r="A79" s="16" t="s">
        <v>419</v>
      </c>
      <c r="B79" s="16" t="s">
        <v>442</v>
      </c>
      <c r="C79" s="16">
        <v>0</v>
      </c>
      <c r="D79" s="16">
        <v>0</v>
      </c>
      <c r="E79" s="16">
        <v>0</v>
      </c>
      <c r="F79" s="16">
        <v>0</v>
      </c>
      <c r="G79" s="17">
        <v>0</v>
      </c>
      <c r="H79" s="16">
        <v>0</v>
      </c>
      <c r="I79" s="17">
        <v>0</v>
      </c>
    </row>
    <row r="80" spans="1:9" x14ac:dyDescent="0.25">
      <c r="A80" s="16" t="s">
        <v>421</v>
      </c>
      <c r="B80" s="16" t="s">
        <v>443</v>
      </c>
      <c r="C80" s="16">
        <v>0</v>
      </c>
      <c r="D80" s="16">
        <v>0</v>
      </c>
      <c r="E80" s="16">
        <v>0</v>
      </c>
      <c r="F80" s="16">
        <v>0</v>
      </c>
      <c r="G80" s="17">
        <v>0</v>
      </c>
      <c r="H80" s="16">
        <v>0</v>
      </c>
      <c r="I80" s="17">
        <v>0</v>
      </c>
    </row>
    <row r="81" spans="1:9" ht="30" x14ac:dyDescent="0.25">
      <c r="A81" s="16" t="s">
        <v>444</v>
      </c>
      <c r="B81" s="16" t="s">
        <v>445</v>
      </c>
      <c r="C81" s="17">
        <f t="shared" ref="C81:I81" si="20">C82+C83+C84</f>
        <v>0</v>
      </c>
      <c r="D81" s="17">
        <f t="shared" si="20"/>
        <v>0</v>
      </c>
      <c r="E81" s="17">
        <f t="shared" si="20"/>
        <v>0</v>
      </c>
      <c r="F81" s="17">
        <f t="shared" si="20"/>
        <v>0</v>
      </c>
      <c r="G81" s="17">
        <f t="shared" si="20"/>
        <v>0</v>
      </c>
      <c r="H81" s="17">
        <f t="shared" si="20"/>
        <v>0</v>
      </c>
      <c r="I81" s="17">
        <f t="shared" si="20"/>
        <v>0</v>
      </c>
    </row>
    <row r="82" spans="1:9" x14ac:dyDescent="0.25">
      <c r="A82" s="16" t="s">
        <v>417</v>
      </c>
      <c r="B82" s="16" t="s">
        <v>446</v>
      </c>
      <c r="C82" s="16">
        <v>0</v>
      </c>
      <c r="D82" s="16">
        <v>0</v>
      </c>
      <c r="E82" s="16">
        <v>0</v>
      </c>
      <c r="F82" s="16">
        <v>0</v>
      </c>
      <c r="G82" s="17">
        <v>0</v>
      </c>
      <c r="H82" s="16">
        <v>0</v>
      </c>
      <c r="I82" s="17">
        <v>0</v>
      </c>
    </row>
    <row r="83" spans="1:9" x14ac:dyDescent="0.25">
      <c r="A83" s="16" t="s">
        <v>419</v>
      </c>
      <c r="B83" s="16" t="s">
        <v>447</v>
      </c>
      <c r="C83" s="16">
        <v>0</v>
      </c>
      <c r="D83" s="16">
        <v>0</v>
      </c>
      <c r="E83" s="16">
        <v>0</v>
      </c>
      <c r="F83" s="16">
        <v>0</v>
      </c>
      <c r="G83" s="17">
        <v>0</v>
      </c>
      <c r="H83" s="16">
        <v>0</v>
      </c>
      <c r="I83" s="17">
        <v>0</v>
      </c>
    </row>
    <row r="84" spans="1:9" x14ac:dyDescent="0.25">
      <c r="A84" s="16" t="s">
        <v>421</v>
      </c>
      <c r="B84" s="16" t="s">
        <v>448</v>
      </c>
      <c r="C84" s="16">
        <v>0</v>
      </c>
      <c r="D84" s="16">
        <v>0</v>
      </c>
      <c r="E84" s="16">
        <v>0</v>
      </c>
      <c r="F84" s="16">
        <v>0</v>
      </c>
      <c r="G84" s="17">
        <v>0</v>
      </c>
      <c r="H84" s="16">
        <v>0</v>
      </c>
      <c r="I84" s="17">
        <v>0</v>
      </c>
    </row>
    <row r="85" spans="1:9" ht="30" x14ac:dyDescent="0.25">
      <c r="A85" s="16" t="s">
        <v>449</v>
      </c>
      <c r="B85" s="16" t="s">
        <v>118</v>
      </c>
      <c r="C85" s="17">
        <f t="shared" ref="C85:I85" si="21">C86+C87</f>
        <v>0</v>
      </c>
      <c r="D85" s="17">
        <f t="shared" si="21"/>
        <v>0</v>
      </c>
      <c r="E85" s="17">
        <f t="shared" si="21"/>
        <v>0</v>
      </c>
      <c r="F85" s="17">
        <f t="shared" si="21"/>
        <v>0</v>
      </c>
      <c r="G85" s="17">
        <f t="shared" si="21"/>
        <v>0</v>
      </c>
      <c r="H85" s="17">
        <f t="shared" si="21"/>
        <v>0</v>
      </c>
      <c r="I85" s="17">
        <f t="shared" si="21"/>
        <v>0</v>
      </c>
    </row>
    <row r="86" spans="1:9" x14ac:dyDescent="0.25">
      <c r="A86" s="16" t="s">
        <v>450</v>
      </c>
      <c r="B86" s="16" t="s">
        <v>451</v>
      </c>
      <c r="C86" s="16">
        <v>0</v>
      </c>
      <c r="D86" s="16">
        <v>0</v>
      </c>
      <c r="E86" s="16">
        <v>0</v>
      </c>
      <c r="F86" s="16">
        <v>0</v>
      </c>
      <c r="G86" s="17">
        <v>0</v>
      </c>
      <c r="H86" s="16">
        <v>0</v>
      </c>
      <c r="I86" s="17">
        <v>0</v>
      </c>
    </row>
    <row r="87" spans="1:9" x14ac:dyDescent="0.25">
      <c r="A87" s="16" t="s">
        <v>452</v>
      </c>
      <c r="B87" s="16" t="s">
        <v>453</v>
      </c>
      <c r="C87" s="16">
        <v>0</v>
      </c>
      <c r="D87" s="16">
        <v>0</v>
      </c>
      <c r="E87" s="16">
        <v>0</v>
      </c>
      <c r="F87" s="16">
        <v>0</v>
      </c>
      <c r="G87" s="17">
        <v>0</v>
      </c>
      <c r="H87" s="16">
        <v>0</v>
      </c>
      <c r="I87" s="17">
        <v>0</v>
      </c>
    </row>
    <row r="88" spans="1:9" x14ac:dyDescent="0.25">
      <c r="A88" s="16" t="s">
        <v>454</v>
      </c>
      <c r="B88" s="16" t="s">
        <v>145</v>
      </c>
      <c r="C88" s="17">
        <f t="shared" ref="C88:I88" si="22">C89</f>
        <v>0</v>
      </c>
      <c r="D88" s="17">
        <f t="shared" si="22"/>
        <v>0</v>
      </c>
      <c r="E88" s="17">
        <f t="shared" si="22"/>
        <v>0</v>
      </c>
      <c r="F88" s="17">
        <f t="shared" si="22"/>
        <v>0</v>
      </c>
      <c r="G88" s="17">
        <f t="shared" si="22"/>
        <v>49988</v>
      </c>
      <c r="H88" s="17">
        <f t="shared" si="22"/>
        <v>0</v>
      </c>
      <c r="I88" s="17">
        <f t="shared" si="22"/>
        <v>19579</v>
      </c>
    </row>
    <row r="89" spans="1:9" x14ac:dyDescent="0.25">
      <c r="A89" s="16" t="s">
        <v>455</v>
      </c>
      <c r="B89" s="16" t="s">
        <v>147</v>
      </c>
      <c r="C89" s="17">
        <f t="shared" ref="C89:I89" si="23">C90+C96+C98</f>
        <v>0</v>
      </c>
      <c r="D89" s="17">
        <f t="shared" si="23"/>
        <v>0</v>
      </c>
      <c r="E89" s="17">
        <f t="shared" si="23"/>
        <v>0</v>
      </c>
      <c r="F89" s="17">
        <f t="shared" si="23"/>
        <v>0</v>
      </c>
      <c r="G89" s="17">
        <f t="shared" si="23"/>
        <v>49988</v>
      </c>
      <c r="H89" s="17">
        <f t="shared" si="23"/>
        <v>0</v>
      </c>
      <c r="I89" s="17">
        <f t="shared" si="23"/>
        <v>19579</v>
      </c>
    </row>
    <row r="90" spans="1:9" x14ac:dyDescent="0.25">
      <c r="A90" s="16" t="s">
        <v>456</v>
      </c>
      <c r="B90" s="16" t="s">
        <v>457</v>
      </c>
      <c r="C90" s="17">
        <f t="shared" ref="C90:I90" si="24">C91+C92+C93+C94+C95</f>
        <v>0</v>
      </c>
      <c r="D90" s="17">
        <f t="shared" si="24"/>
        <v>0</v>
      </c>
      <c r="E90" s="17">
        <f t="shared" si="24"/>
        <v>0</v>
      </c>
      <c r="F90" s="17">
        <f t="shared" si="24"/>
        <v>0</v>
      </c>
      <c r="G90" s="17">
        <f t="shared" si="24"/>
        <v>49988</v>
      </c>
      <c r="H90" s="17">
        <f t="shared" si="24"/>
        <v>0</v>
      </c>
      <c r="I90" s="17">
        <f t="shared" si="24"/>
        <v>19579</v>
      </c>
    </row>
    <row r="91" spans="1:9" x14ac:dyDescent="0.25">
      <c r="A91" s="16" t="s">
        <v>458</v>
      </c>
      <c r="B91" s="16" t="s">
        <v>459</v>
      </c>
      <c r="C91" s="16">
        <v>0</v>
      </c>
      <c r="D91" s="16">
        <v>0</v>
      </c>
      <c r="E91" s="16">
        <v>0</v>
      </c>
      <c r="F91" s="16">
        <v>0</v>
      </c>
      <c r="G91" s="17">
        <v>0</v>
      </c>
      <c r="H91" s="16">
        <v>0</v>
      </c>
      <c r="I91" s="17">
        <v>0</v>
      </c>
    </row>
    <row r="92" spans="1:9" x14ac:dyDescent="0.25">
      <c r="A92" s="16" t="s">
        <v>460</v>
      </c>
      <c r="B92" s="16" t="s">
        <v>461</v>
      </c>
      <c r="C92" s="16">
        <v>0</v>
      </c>
      <c r="D92" s="16">
        <v>0</v>
      </c>
      <c r="E92" s="16">
        <v>0</v>
      </c>
      <c r="F92" s="16">
        <v>0</v>
      </c>
      <c r="G92" s="17">
        <v>0</v>
      </c>
      <c r="H92" s="16">
        <v>0</v>
      </c>
      <c r="I92" s="17">
        <v>9130</v>
      </c>
    </row>
    <row r="93" spans="1:9" x14ac:dyDescent="0.25">
      <c r="A93" s="16" t="s">
        <v>462</v>
      </c>
      <c r="B93" s="16" t="s">
        <v>463</v>
      </c>
      <c r="C93" s="16">
        <v>0</v>
      </c>
      <c r="D93" s="16">
        <v>0</v>
      </c>
      <c r="E93" s="16">
        <v>0</v>
      </c>
      <c r="F93" s="16">
        <v>0</v>
      </c>
      <c r="G93" s="17">
        <v>49988</v>
      </c>
      <c r="H93" s="16">
        <v>0</v>
      </c>
      <c r="I93" s="17">
        <v>10449</v>
      </c>
    </row>
    <row r="94" spans="1:9" x14ac:dyDescent="0.25">
      <c r="A94" s="16" t="s">
        <v>464</v>
      </c>
      <c r="B94" s="16" t="s">
        <v>465</v>
      </c>
      <c r="C94" s="16">
        <v>0</v>
      </c>
      <c r="D94" s="16">
        <v>0</v>
      </c>
      <c r="E94" s="16">
        <v>0</v>
      </c>
      <c r="F94" s="16">
        <v>0</v>
      </c>
      <c r="G94" s="17">
        <v>0</v>
      </c>
      <c r="H94" s="16">
        <v>0</v>
      </c>
      <c r="I94" s="17">
        <v>0</v>
      </c>
    </row>
    <row r="95" spans="1:9" x14ac:dyDescent="0.25">
      <c r="A95" s="16" t="s">
        <v>466</v>
      </c>
      <c r="B95" s="16" t="s">
        <v>467</v>
      </c>
      <c r="C95" s="16">
        <v>0</v>
      </c>
      <c r="D95" s="16">
        <v>0</v>
      </c>
      <c r="E95" s="16">
        <v>0</v>
      </c>
      <c r="F95" s="16">
        <v>0</v>
      </c>
      <c r="G95" s="17">
        <v>0</v>
      </c>
      <c r="H95" s="16">
        <v>0</v>
      </c>
      <c r="I95" s="17">
        <v>0</v>
      </c>
    </row>
    <row r="96" spans="1:9" x14ac:dyDescent="0.25">
      <c r="A96" s="16" t="s">
        <v>468</v>
      </c>
      <c r="B96" s="16" t="s">
        <v>469</v>
      </c>
      <c r="C96" s="17">
        <f t="shared" ref="C96:I96" si="25">C97</f>
        <v>0</v>
      </c>
      <c r="D96" s="17">
        <f t="shared" si="25"/>
        <v>0</v>
      </c>
      <c r="E96" s="17">
        <f t="shared" si="25"/>
        <v>0</v>
      </c>
      <c r="F96" s="17">
        <f t="shared" si="25"/>
        <v>0</v>
      </c>
      <c r="G96" s="17">
        <f t="shared" si="25"/>
        <v>0</v>
      </c>
      <c r="H96" s="17">
        <f t="shared" si="25"/>
        <v>0</v>
      </c>
      <c r="I96" s="17">
        <f t="shared" si="25"/>
        <v>0</v>
      </c>
    </row>
    <row r="97" spans="1:9" x14ac:dyDescent="0.25">
      <c r="A97" s="16" t="s">
        <v>470</v>
      </c>
      <c r="B97" s="16" t="s">
        <v>471</v>
      </c>
      <c r="C97" s="16">
        <v>0</v>
      </c>
      <c r="D97" s="16">
        <v>0</v>
      </c>
      <c r="E97" s="16">
        <v>0</v>
      </c>
      <c r="F97" s="16">
        <v>0</v>
      </c>
      <c r="G97" s="17">
        <v>0</v>
      </c>
      <c r="H97" s="16">
        <v>0</v>
      </c>
      <c r="I97" s="17">
        <v>0</v>
      </c>
    </row>
    <row r="98" spans="1:9" x14ac:dyDescent="0.25">
      <c r="A98" s="16" t="s">
        <v>472</v>
      </c>
      <c r="B98" s="16" t="s">
        <v>473</v>
      </c>
      <c r="C98" s="16">
        <v>0</v>
      </c>
      <c r="D98" s="16">
        <v>0</v>
      </c>
      <c r="E98" s="16">
        <v>0</v>
      </c>
      <c r="F98" s="16">
        <v>0</v>
      </c>
      <c r="G98" s="17">
        <v>0</v>
      </c>
      <c r="H98" s="16">
        <v>0</v>
      </c>
      <c r="I98" s="17">
        <v>0</v>
      </c>
    </row>
    <row r="99" spans="1:9" ht="30" x14ac:dyDescent="0.25">
      <c r="A99" s="16" t="s">
        <v>474</v>
      </c>
      <c r="B99" s="16" t="s">
        <v>172</v>
      </c>
      <c r="C99" s="17">
        <f t="shared" ref="C99:I99" si="26">C100</f>
        <v>0</v>
      </c>
      <c r="D99" s="17">
        <f t="shared" si="26"/>
        <v>0</v>
      </c>
      <c r="E99" s="17">
        <f t="shared" si="26"/>
        <v>0</v>
      </c>
      <c r="F99" s="17">
        <f t="shared" si="26"/>
        <v>0</v>
      </c>
      <c r="G99" s="17">
        <f t="shared" si="26"/>
        <v>-8210</v>
      </c>
      <c r="H99" s="17">
        <f t="shared" si="26"/>
        <v>0</v>
      </c>
      <c r="I99" s="17">
        <f t="shared" si="26"/>
        <v>0</v>
      </c>
    </row>
    <row r="100" spans="1:9" ht="30" x14ac:dyDescent="0.25">
      <c r="A100" s="16" t="s">
        <v>475</v>
      </c>
      <c r="B100" s="16" t="s">
        <v>476</v>
      </c>
      <c r="C100" s="17">
        <f t="shared" ref="C100:I100" si="27">C101+C102+C103</f>
        <v>0</v>
      </c>
      <c r="D100" s="17">
        <f t="shared" si="27"/>
        <v>0</v>
      </c>
      <c r="E100" s="17">
        <f t="shared" si="27"/>
        <v>0</v>
      </c>
      <c r="F100" s="17">
        <f t="shared" si="27"/>
        <v>0</v>
      </c>
      <c r="G100" s="17">
        <f t="shared" si="27"/>
        <v>-8210</v>
      </c>
      <c r="H100" s="17">
        <f t="shared" si="27"/>
        <v>0</v>
      </c>
      <c r="I100" s="17">
        <f t="shared" si="27"/>
        <v>0</v>
      </c>
    </row>
    <row r="101" spans="1:9" ht="45" x14ac:dyDescent="0.25">
      <c r="A101" s="16" t="s">
        <v>477</v>
      </c>
      <c r="B101" s="16" t="s">
        <v>478</v>
      </c>
      <c r="C101" s="16">
        <v>0</v>
      </c>
      <c r="D101" s="16">
        <v>0</v>
      </c>
      <c r="E101" s="16">
        <v>0</v>
      </c>
      <c r="F101" s="16">
        <v>0</v>
      </c>
      <c r="G101" s="17">
        <v>-8210</v>
      </c>
      <c r="H101" s="16">
        <v>0</v>
      </c>
      <c r="I101" s="17">
        <v>0</v>
      </c>
    </row>
    <row r="102" spans="1:9" ht="45" x14ac:dyDescent="0.25">
      <c r="A102" s="16" t="s">
        <v>479</v>
      </c>
      <c r="B102" s="16" t="s">
        <v>480</v>
      </c>
      <c r="C102" s="16">
        <v>0</v>
      </c>
      <c r="D102" s="16">
        <v>0</v>
      </c>
      <c r="E102" s="16">
        <v>0</v>
      </c>
      <c r="F102" s="16">
        <v>0</v>
      </c>
      <c r="G102" s="17">
        <v>0</v>
      </c>
      <c r="H102" s="16">
        <v>0</v>
      </c>
      <c r="I102" s="17">
        <v>0</v>
      </c>
    </row>
    <row r="103" spans="1:9" ht="30" x14ac:dyDescent="0.25">
      <c r="A103" s="16" t="s">
        <v>481</v>
      </c>
      <c r="B103" s="16" t="s">
        <v>482</v>
      </c>
      <c r="C103" s="16">
        <v>0</v>
      </c>
      <c r="D103" s="16">
        <v>0</v>
      </c>
      <c r="E103" s="16">
        <v>0</v>
      </c>
      <c r="F103" s="16">
        <v>0</v>
      </c>
      <c r="G103" s="17">
        <v>0</v>
      </c>
      <c r="H103" s="16">
        <v>0</v>
      </c>
      <c r="I103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5"/>
  <sheetViews>
    <sheetView tabSelected="1" workbookViewId="0">
      <selection activeCell="D446" sqref="D446"/>
    </sheetView>
  </sheetViews>
  <sheetFormatPr defaultColWidth="51.42578125" defaultRowHeight="15" x14ac:dyDescent="0.25"/>
  <cols>
    <col min="1" max="1" width="6.7109375" bestFit="1" customWidth="1"/>
    <col min="3" max="3" width="8.42578125" bestFit="1" customWidth="1"/>
    <col min="4" max="4" width="20.42578125" bestFit="1" customWidth="1"/>
    <col min="5" max="5" width="22" bestFit="1" customWidth="1"/>
  </cols>
  <sheetData>
    <row r="1" spans="1:5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25">
      <c r="A2" s="19" t="s">
        <v>191</v>
      </c>
      <c r="B2" s="19" t="s">
        <v>483</v>
      </c>
      <c r="C2" s="19" t="s">
        <v>5</v>
      </c>
      <c r="D2" s="20">
        <v>0</v>
      </c>
      <c r="E2" s="20">
        <v>0</v>
      </c>
    </row>
    <row r="3" spans="1:5" x14ac:dyDescent="0.25">
      <c r="A3" s="19" t="s">
        <v>484</v>
      </c>
      <c r="B3" s="19" t="s">
        <v>485</v>
      </c>
      <c r="C3" s="19" t="s">
        <v>9</v>
      </c>
      <c r="D3" s="20">
        <v>0</v>
      </c>
      <c r="E3" s="20">
        <v>0</v>
      </c>
    </row>
    <row r="4" spans="1:5" x14ac:dyDescent="0.25">
      <c r="A4" s="19" t="s">
        <v>486</v>
      </c>
      <c r="B4" s="19" t="s">
        <v>487</v>
      </c>
      <c r="C4" s="19" t="s">
        <v>12</v>
      </c>
      <c r="D4" s="20">
        <v>0</v>
      </c>
      <c r="E4" s="20">
        <v>0</v>
      </c>
    </row>
    <row r="5" spans="1:5" ht="30" x14ac:dyDescent="0.25">
      <c r="A5" s="19" t="s">
        <v>191</v>
      </c>
      <c r="B5" s="19" t="s">
        <v>488</v>
      </c>
      <c r="C5" s="19" t="s">
        <v>15</v>
      </c>
      <c r="D5" s="20">
        <v>0</v>
      </c>
      <c r="E5" s="20">
        <v>0</v>
      </c>
    </row>
    <row r="6" spans="1:5" ht="120" x14ac:dyDescent="0.25">
      <c r="A6" s="19" t="s">
        <v>191</v>
      </c>
      <c r="B6" s="19" t="s">
        <v>489</v>
      </c>
      <c r="C6" s="19" t="s">
        <v>18</v>
      </c>
      <c r="D6" s="20">
        <v>0</v>
      </c>
      <c r="E6" s="20">
        <v>-1291822</v>
      </c>
    </row>
    <row r="7" spans="1:5" x14ac:dyDescent="0.25">
      <c r="A7" s="19" t="s">
        <v>191</v>
      </c>
      <c r="B7" s="19" t="s">
        <v>490</v>
      </c>
      <c r="C7" s="19" t="s">
        <v>21</v>
      </c>
      <c r="D7" s="20">
        <v>0</v>
      </c>
      <c r="E7" s="20">
        <v>0</v>
      </c>
    </row>
    <row r="8" spans="1:5" x14ac:dyDescent="0.25">
      <c r="A8" s="19" t="s">
        <v>191</v>
      </c>
      <c r="B8" s="19" t="s">
        <v>491</v>
      </c>
      <c r="C8" s="19" t="s">
        <v>24</v>
      </c>
      <c r="D8" s="20">
        <v>0</v>
      </c>
      <c r="E8" s="20">
        <v>0</v>
      </c>
    </row>
    <row r="9" spans="1:5" x14ac:dyDescent="0.25">
      <c r="A9" s="19" t="s">
        <v>191</v>
      </c>
      <c r="B9" s="19" t="s">
        <v>492</v>
      </c>
      <c r="C9" s="19" t="s">
        <v>27</v>
      </c>
      <c r="D9" s="20">
        <v>0</v>
      </c>
      <c r="E9" s="20">
        <v>-1291822</v>
      </c>
    </row>
    <row r="10" spans="1:5" ht="45" x14ac:dyDescent="0.25">
      <c r="A10" s="19" t="s">
        <v>191</v>
      </c>
      <c r="B10" s="19" t="s">
        <v>493</v>
      </c>
      <c r="C10" s="19" t="s">
        <v>30</v>
      </c>
      <c r="D10" s="20">
        <v>0</v>
      </c>
      <c r="E10" s="20">
        <v>0</v>
      </c>
    </row>
    <row r="11" spans="1:5" x14ac:dyDescent="0.25">
      <c r="A11" s="19" t="s">
        <v>191</v>
      </c>
      <c r="B11" s="19" t="s">
        <v>494</v>
      </c>
      <c r="C11" s="19" t="s">
        <v>33</v>
      </c>
      <c r="D11" s="20">
        <v>0</v>
      </c>
      <c r="E11" s="20">
        <v>-1291822</v>
      </c>
    </row>
    <row r="12" spans="1:5" ht="30" x14ac:dyDescent="0.25">
      <c r="A12" s="19" t="s">
        <v>191</v>
      </c>
      <c r="B12" s="19" t="s">
        <v>495</v>
      </c>
      <c r="C12" s="19" t="s">
        <v>35</v>
      </c>
      <c r="D12" s="20">
        <v>0</v>
      </c>
      <c r="E12" s="20">
        <v>0</v>
      </c>
    </row>
    <row r="13" spans="1:5" ht="30" x14ac:dyDescent="0.25">
      <c r="A13" s="19" t="s">
        <v>191</v>
      </c>
      <c r="B13" s="19" t="s">
        <v>496</v>
      </c>
      <c r="C13" s="19" t="s">
        <v>38</v>
      </c>
      <c r="D13" s="20">
        <v>0</v>
      </c>
      <c r="E13" s="20">
        <v>0</v>
      </c>
    </row>
    <row r="14" spans="1:5" x14ac:dyDescent="0.25">
      <c r="A14" s="19" t="s">
        <v>191</v>
      </c>
      <c r="B14" s="19" t="s">
        <v>497</v>
      </c>
      <c r="C14" s="19" t="s">
        <v>41</v>
      </c>
      <c r="D14" s="20">
        <v>0</v>
      </c>
      <c r="E14" s="20">
        <v>0</v>
      </c>
    </row>
    <row r="15" spans="1:5" ht="30" x14ac:dyDescent="0.25">
      <c r="A15" s="19" t="s">
        <v>191</v>
      </c>
      <c r="B15" s="19" t="s">
        <v>498</v>
      </c>
      <c r="C15" s="19" t="s">
        <v>499</v>
      </c>
      <c r="D15" s="20">
        <v>0</v>
      </c>
      <c r="E15" s="20">
        <v>0</v>
      </c>
    </row>
    <row r="16" spans="1:5" ht="30" x14ac:dyDescent="0.25">
      <c r="A16" s="19" t="s">
        <v>191</v>
      </c>
      <c r="B16" s="19" t="s">
        <v>500</v>
      </c>
      <c r="C16" s="19" t="s">
        <v>501</v>
      </c>
      <c r="D16" s="20">
        <v>0</v>
      </c>
      <c r="E16" s="20">
        <v>0</v>
      </c>
    </row>
    <row r="17" spans="1:5" x14ac:dyDescent="0.25">
      <c r="A17" s="19" t="s">
        <v>191</v>
      </c>
      <c r="B17" s="19" t="s">
        <v>502</v>
      </c>
      <c r="C17" s="19" t="s">
        <v>503</v>
      </c>
      <c r="D17" s="20">
        <v>0</v>
      </c>
      <c r="E17" s="20">
        <v>0</v>
      </c>
    </row>
    <row r="18" spans="1:5" x14ac:dyDescent="0.25">
      <c r="A18" s="19" t="s">
        <v>191</v>
      </c>
      <c r="B18" s="19" t="s">
        <v>504</v>
      </c>
      <c r="C18" s="19" t="s">
        <v>44</v>
      </c>
      <c r="D18" s="20">
        <v>0</v>
      </c>
      <c r="E18" s="20">
        <v>0</v>
      </c>
    </row>
    <row r="19" spans="1:5" ht="45" x14ac:dyDescent="0.25">
      <c r="A19" s="19" t="s">
        <v>191</v>
      </c>
      <c r="B19" s="19" t="s">
        <v>505</v>
      </c>
      <c r="C19" s="19" t="s">
        <v>37</v>
      </c>
      <c r="D19" s="20">
        <v>4749</v>
      </c>
      <c r="E19" s="20">
        <v>5830</v>
      </c>
    </row>
    <row r="20" spans="1:5" ht="60" x14ac:dyDescent="0.25">
      <c r="A20" s="19" t="s">
        <v>191</v>
      </c>
      <c r="B20" s="19" t="s">
        <v>506</v>
      </c>
      <c r="C20" s="19" t="s">
        <v>49</v>
      </c>
      <c r="D20" s="20">
        <v>0</v>
      </c>
      <c r="E20" s="20">
        <v>0</v>
      </c>
    </row>
    <row r="21" spans="1:5" ht="30" x14ac:dyDescent="0.25">
      <c r="A21" s="19" t="s">
        <v>191</v>
      </c>
      <c r="B21" s="19" t="s">
        <v>507</v>
      </c>
      <c r="C21" s="19" t="s">
        <v>52</v>
      </c>
      <c r="D21" s="20">
        <v>0</v>
      </c>
      <c r="E21" s="20">
        <v>0</v>
      </c>
    </row>
    <row r="22" spans="1:5" ht="30" x14ac:dyDescent="0.25">
      <c r="A22" s="19" t="s">
        <v>191</v>
      </c>
      <c r="B22" s="19" t="s">
        <v>508</v>
      </c>
      <c r="C22" s="19" t="s">
        <v>40</v>
      </c>
      <c r="D22" s="20">
        <v>0</v>
      </c>
      <c r="E22" s="20">
        <v>0</v>
      </c>
    </row>
    <row r="23" spans="1:5" x14ac:dyDescent="0.25">
      <c r="A23" s="19" t="s">
        <v>191</v>
      </c>
      <c r="B23" s="19" t="s">
        <v>509</v>
      </c>
      <c r="C23" s="19" t="s">
        <v>43</v>
      </c>
      <c r="D23" s="20">
        <v>0</v>
      </c>
      <c r="E23" s="20">
        <v>0</v>
      </c>
    </row>
    <row r="24" spans="1:5" ht="30" x14ac:dyDescent="0.25">
      <c r="A24" s="19" t="s">
        <v>191</v>
      </c>
      <c r="B24" s="19" t="s">
        <v>510</v>
      </c>
      <c r="C24" s="19" t="s">
        <v>46</v>
      </c>
      <c r="D24" s="20">
        <v>0</v>
      </c>
      <c r="E24" s="20">
        <v>0</v>
      </c>
    </row>
    <row r="25" spans="1:5" x14ac:dyDescent="0.25">
      <c r="A25" s="19" t="s">
        <v>191</v>
      </c>
      <c r="B25" s="19" t="s">
        <v>511</v>
      </c>
      <c r="C25" s="19" t="s">
        <v>48</v>
      </c>
      <c r="D25" s="20">
        <v>0</v>
      </c>
      <c r="E25" s="20">
        <v>0</v>
      </c>
    </row>
    <row r="26" spans="1:5" x14ac:dyDescent="0.25">
      <c r="A26" s="19" t="s">
        <v>191</v>
      </c>
      <c r="B26" s="19" t="s">
        <v>512</v>
      </c>
      <c r="C26" s="19" t="s">
        <v>54</v>
      </c>
      <c r="D26" s="20">
        <v>4350</v>
      </c>
      <c r="E26" s="20">
        <v>5650</v>
      </c>
    </row>
    <row r="27" spans="1:5" ht="30" x14ac:dyDescent="0.25">
      <c r="A27" s="19" t="s">
        <v>513</v>
      </c>
      <c r="B27" s="19" t="s">
        <v>514</v>
      </c>
      <c r="C27" s="19" t="s">
        <v>68</v>
      </c>
      <c r="D27" s="20">
        <v>0</v>
      </c>
      <c r="E27" s="20">
        <v>0</v>
      </c>
    </row>
    <row r="28" spans="1:5" x14ac:dyDescent="0.25">
      <c r="A28" s="19" t="s">
        <v>191</v>
      </c>
      <c r="B28" s="19" t="s">
        <v>515</v>
      </c>
      <c r="C28" s="19" t="s">
        <v>70</v>
      </c>
      <c r="D28" s="20">
        <v>0</v>
      </c>
      <c r="E28" s="20">
        <v>0</v>
      </c>
    </row>
    <row r="29" spans="1:5" ht="30" x14ac:dyDescent="0.25">
      <c r="A29" s="19" t="s">
        <v>191</v>
      </c>
      <c r="B29" s="19" t="s">
        <v>516</v>
      </c>
      <c r="C29" s="19" t="s">
        <v>72</v>
      </c>
      <c r="D29" s="20">
        <v>0</v>
      </c>
      <c r="E29" s="20">
        <v>0</v>
      </c>
    </row>
    <row r="30" spans="1:5" x14ac:dyDescent="0.25">
      <c r="A30" s="19" t="s">
        <v>191</v>
      </c>
      <c r="B30" s="19" t="s">
        <v>490</v>
      </c>
      <c r="C30" s="19" t="s">
        <v>517</v>
      </c>
      <c r="D30" s="20">
        <v>0</v>
      </c>
      <c r="E30" s="20">
        <v>0</v>
      </c>
    </row>
    <row r="31" spans="1:5" x14ac:dyDescent="0.25">
      <c r="A31" s="19" t="s">
        <v>191</v>
      </c>
      <c r="B31" s="19" t="s">
        <v>491</v>
      </c>
      <c r="C31" s="19" t="s">
        <v>518</v>
      </c>
      <c r="D31" s="20">
        <v>0</v>
      </c>
      <c r="E31" s="20">
        <v>0</v>
      </c>
    </row>
    <row r="32" spans="1:5" ht="30" x14ac:dyDescent="0.25">
      <c r="A32" s="19" t="s">
        <v>191</v>
      </c>
      <c r="B32" s="19" t="s">
        <v>519</v>
      </c>
      <c r="C32" s="19" t="s">
        <v>74</v>
      </c>
      <c r="D32" s="20">
        <v>0</v>
      </c>
      <c r="E32" s="20">
        <v>0</v>
      </c>
    </row>
    <row r="33" spans="1:5" x14ac:dyDescent="0.25">
      <c r="A33" s="19" t="s">
        <v>191</v>
      </c>
      <c r="B33" s="19" t="s">
        <v>490</v>
      </c>
      <c r="C33" s="19" t="s">
        <v>77</v>
      </c>
      <c r="D33" s="20">
        <v>0</v>
      </c>
      <c r="E33" s="20">
        <v>0</v>
      </c>
    </row>
    <row r="34" spans="1:5" x14ac:dyDescent="0.25">
      <c r="A34" s="19" t="s">
        <v>191</v>
      </c>
      <c r="B34" s="19" t="s">
        <v>491</v>
      </c>
      <c r="C34" s="19" t="s">
        <v>520</v>
      </c>
      <c r="D34" s="20">
        <v>0</v>
      </c>
      <c r="E34" s="20">
        <v>0</v>
      </c>
    </row>
    <row r="35" spans="1:5" x14ac:dyDescent="0.25">
      <c r="A35" s="19" t="s">
        <v>191</v>
      </c>
      <c r="B35" s="19" t="s">
        <v>521</v>
      </c>
      <c r="C35" s="19" t="s">
        <v>80</v>
      </c>
      <c r="D35" s="20">
        <v>0</v>
      </c>
      <c r="E35" s="20">
        <v>0</v>
      </c>
    </row>
    <row r="36" spans="1:5" ht="30" x14ac:dyDescent="0.25">
      <c r="A36" s="19" t="s">
        <v>191</v>
      </c>
      <c r="B36" s="19" t="s">
        <v>522</v>
      </c>
      <c r="C36" s="19" t="s">
        <v>82</v>
      </c>
      <c r="D36" s="20">
        <v>0</v>
      </c>
      <c r="E36" s="20">
        <v>0</v>
      </c>
    </row>
    <row r="37" spans="1:5" x14ac:dyDescent="0.25">
      <c r="A37" s="19" t="s">
        <v>191</v>
      </c>
      <c r="B37" s="19" t="s">
        <v>523</v>
      </c>
      <c r="C37" s="19" t="s">
        <v>85</v>
      </c>
      <c r="D37" s="20">
        <v>0</v>
      </c>
      <c r="E37" s="20">
        <v>0</v>
      </c>
    </row>
    <row r="38" spans="1:5" x14ac:dyDescent="0.25">
      <c r="A38" s="19" t="s">
        <v>191</v>
      </c>
      <c r="B38" s="19" t="s">
        <v>524</v>
      </c>
      <c r="C38" s="19" t="s">
        <v>94</v>
      </c>
      <c r="D38" s="20">
        <v>0</v>
      </c>
      <c r="E38" s="20">
        <v>0</v>
      </c>
    </row>
    <row r="39" spans="1:5" x14ac:dyDescent="0.25">
      <c r="A39" s="19" t="s">
        <v>191</v>
      </c>
      <c r="B39" s="19" t="s">
        <v>525</v>
      </c>
      <c r="C39" s="19" t="s">
        <v>97</v>
      </c>
      <c r="D39" s="20">
        <v>0</v>
      </c>
      <c r="E39" s="20">
        <v>0</v>
      </c>
    </row>
    <row r="40" spans="1:5" x14ac:dyDescent="0.25">
      <c r="A40" s="19" t="s">
        <v>191</v>
      </c>
      <c r="B40" s="19" t="s">
        <v>526</v>
      </c>
      <c r="C40" s="19" t="s">
        <v>100</v>
      </c>
      <c r="D40" s="20">
        <v>0</v>
      </c>
      <c r="E40" s="20">
        <v>0</v>
      </c>
    </row>
    <row r="41" spans="1:5" ht="30" x14ac:dyDescent="0.25">
      <c r="A41" s="19" t="s">
        <v>191</v>
      </c>
      <c r="B41" s="19" t="s">
        <v>527</v>
      </c>
      <c r="C41" s="19" t="s">
        <v>87</v>
      </c>
      <c r="D41" s="20">
        <v>0</v>
      </c>
      <c r="E41" s="20">
        <v>0</v>
      </c>
    </row>
    <row r="42" spans="1:5" x14ac:dyDescent="0.25">
      <c r="A42" s="19" t="s">
        <v>191</v>
      </c>
      <c r="B42" s="19" t="s">
        <v>528</v>
      </c>
      <c r="C42" s="19" t="s">
        <v>89</v>
      </c>
      <c r="D42" s="20">
        <v>0</v>
      </c>
      <c r="E42" s="20">
        <v>0</v>
      </c>
    </row>
    <row r="43" spans="1:5" ht="30" x14ac:dyDescent="0.25">
      <c r="A43" s="19" t="s">
        <v>191</v>
      </c>
      <c r="B43" s="19" t="s">
        <v>529</v>
      </c>
      <c r="C43" s="19" t="s">
        <v>93</v>
      </c>
      <c r="D43" s="20">
        <v>0</v>
      </c>
      <c r="E43" s="20">
        <v>0</v>
      </c>
    </row>
    <row r="44" spans="1:5" x14ac:dyDescent="0.25">
      <c r="A44" s="19" t="s">
        <v>191</v>
      </c>
      <c r="B44" s="19" t="s">
        <v>530</v>
      </c>
      <c r="C44" s="19" t="s">
        <v>109</v>
      </c>
      <c r="D44" s="20">
        <v>0</v>
      </c>
      <c r="E44" s="20">
        <v>0</v>
      </c>
    </row>
    <row r="45" spans="1:5" ht="30" x14ac:dyDescent="0.25">
      <c r="A45" s="19" t="s">
        <v>191</v>
      </c>
      <c r="B45" s="19" t="s">
        <v>531</v>
      </c>
      <c r="C45" s="19" t="s">
        <v>112</v>
      </c>
      <c r="D45" s="20">
        <v>0</v>
      </c>
      <c r="E45" s="20">
        <v>0</v>
      </c>
    </row>
    <row r="46" spans="1:5" x14ac:dyDescent="0.25">
      <c r="A46" s="19" t="s">
        <v>191</v>
      </c>
      <c r="B46" s="19" t="s">
        <v>532</v>
      </c>
      <c r="C46" s="19" t="s">
        <v>96</v>
      </c>
      <c r="D46" s="20">
        <v>0</v>
      </c>
      <c r="E46" s="20">
        <v>0</v>
      </c>
    </row>
    <row r="47" spans="1:5" x14ac:dyDescent="0.25">
      <c r="A47" s="19" t="s">
        <v>191</v>
      </c>
      <c r="B47" s="19" t="s">
        <v>533</v>
      </c>
      <c r="C47" s="19" t="s">
        <v>102</v>
      </c>
      <c r="D47" s="20">
        <v>0</v>
      </c>
      <c r="E47" s="20">
        <v>0</v>
      </c>
    </row>
    <row r="48" spans="1:5" ht="105" x14ac:dyDescent="0.25">
      <c r="A48" s="19" t="s">
        <v>191</v>
      </c>
      <c r="B48" s="19" t="s">
        <v>534</v>
      </c>
      <c r="C48" s="19" t="s">
        <v>104</v>
      </c>
      <c r="D48" s="20">
        <v>0</v>
      </c>
      <c r="E48" s="20">
        <v>0</v>
      </c>
    </row>
    <row r="49" spans="1:5" x14ac:dyDescent="0.25">
      <c r="A49" s="19" t="s">
        <v>191</v>
      </c>
      <c r="B49" s="19" t="s">
        <v>490</v>
      </c>
      <c r="C49" s="19" t="s">
        <v>106</v>
      </c>
      <c r="D49" s="20">
        <v>0</v>
      </c>
      <c r="E49" s="20">
        <v>0</v>
      </c>
    </row>
    <row r="50" spans="1:5" x14ac:dyDescent="0.25">
      <c r="A50" s="19" t="s">
        <v>191</v>
      </c>
      <c r="B50" s="19" t="s">
        <v>491</v>
      </c>
      <c r="C50" s="19" t="s">
        <v>108</v>
      </c>
      <c r="D50" s="20">
        <v>0</v>
      </c>
      <c r="E50" s="20">
        <v>0</v>
      </c>
    </row>
    <row r="51" spans="1:5" ht="30" x14ac:dyDescent="0.25">
      <c r="A51" s="19" t="s">
        <v>191</v>
      </c>
      <c r="B51" s="19" t="s">
        <v>535</v>
      </c>
      <c r="C51" s="19" t="s">
        <v>111</v>
      </c>
      <c r="D51" s="20">
        <v>0</v>
      </c>
      <c r="E51" s="20">
        <v>0</v>
      </c>
    </row>
    <row r="52" spans="1:5" x14ac:dyDescent="0.25">
      <c r="A52" s="19" t="s">
        <v>191</v>
      </c>
      <c r="B52" s="19" t="s">
        <v>536</v>
      </c>
      <c r="C52" s="19" t="s">
        <v>114</v>
      </c>
      <c r="D52" s="20">
        <v>0</v>
      </c>
      <c r="E52" s="20">
        <v>0</v>
      </c>
    </row>
    <row r="53" spans="1:5" ht="45" x14ac:dyDescent="0.25">
      <c r="A53" s="19" t="s">
        <v>191</v>
      </c>
      <c r="B53" s="19" t="s">
        <v>537</v>
      </c>
      <c r="C53" s="19" t="s">
        <v>140</v>
      </c>
      <c r="D53" s="20">
        <v>0</v>
      </c>
      <c r="E53" s="20">
        <v>0</v>
      </c>
    </row>
    <row r="54" spans="1:5" x14ac:dyDescent="0.25">
      <c r="A54" s="19" t="s">
        <v>191</v>
      </c>
      <c r="B54" s="19" t="s">
        <v>538</v>
      </c>
      <c r="C54" s="19" t="s">
        <v>143</v>
      </c>
      <c r="D54" s="20">
        <v>0</v>
      </c>
      <c r="E54" s="20">
        <v>0</v>
      </c>
    </row>
    <row r="55" spans="1:5" ht="30" x14ac:dyDescent="0.25">
      <c r="A55" s="19" t="s">
        <v>191</v>
      </c>
      <c r="B55" s="19" t="s">
        <v>539</v>
      </c>
      <c r="C55" s="19" t="s">
        <v>116</v>
      </c>
      <c r="D55" s="20">
        <v>0</v>
      </c>
      <c r="E55" s="20">
        <v>0</v>
      </c>
    </row>
    <row r="56" spans="1:5" ht="30" x14ac:dyDescent="0.25">
      <c r="A56" s="19" t="s">
        <v>191</v>
      </c>
      <c r="B56" s="19" t="s">
        <v>540</v>
      </c>
      <c r="C56" s="19" t="s">
        <v>118</v>
      </c>
      <c r="D56" s="20">
        <v>0</v>
      </c>
      <c r="E56" s="20">
        <v>0</v>
      </c>
    </row>
    <row r="57" spans="1:5" x14ac:dyDescent="0.25">
      <c r="A57" s="19" t="s">
        <v>191</v>
      </c>
      <c r="B57" s="19" t="s">
        <v>541</v>
      </c>
      <c r="C57" s="19" t="s">
        <v>121</v>
      </c>
      <c r="D57" s="20">
        <v>0</v>
      </c>
      <c r="E57" s="20">
        <v>0</v>
      </c>
    </row>
    <row r="58" spans="1:5" ht="30" x14ac:dyDescent="0.25">
      <c r="A58" s="19" t="s">
        <v>191</v>
      </c>
      <c r="B58" s="19" t="s">
        <v>542</v>
      </c>
      <c r="C58" s="19" t="s">
        <v>127</v>
      </c>
      <c r="D58" s="20">
        <v>0</v>
      </c>
      <c r="E58" s="20">
        <v>0</v>
      </c>
    </row>
    <row r="59" spans="1:5" ht="30" x14ac:dyDescent="0.25">
      <c r="A59" s="19" t="s">
        <v>191</v>
      </c>
      <c r="B59" s="19" t="s">
        <v>543</v>
      </c>
      <c r="C59" s="19" t="s">
        <v>131</v>
      </c>
      <c r="D59" s="20">
        <v>0</v>
      </c>
      <c r="E59" s="20">
        <v>0</v>
      </c>
    </row>
    <row r="60" spans="1:5" ht="30" x14ac:dyDescent="0.25">
      <c r="A60" s="19" t="s">
        <v>191</v>
      </c>
      <c r="B60" s="19" t="s">
        <v>544</v>
      </c>
      <c r="C60" s="19" t="s">
        <v>133</v>
      </c>
      <c r="D60" s="20">
        <v>0</v>
      </c>
      <c r="E60" s="20">
        <v>0</v>
      </c>
    </row>
    <row r="61" spans="1:5" ht="45" x14ac:dyDescent="0.25">
      <c r="A61" s="19" t="s">
        <v>191</v>
      </c>
      <c r="B61" s="19" t="s">
        <v>545</v>
      </c>
      <c r="C61" s="19" t="s">
        <v>137</v>
      </c>
      <c r="D61" s="20">
        <v>0</v>
      </c>
      <c r="E61" s="20">
        <v>0</v>
      </c>
    </row>
    <row r="62" spans="1:5" ht="30" x14ac:dyDescent="0.25">
      <c r="A62" s="19" t="s">
        <v>191</v>
      </c>
      <c r="B62" s="19" t="s">
        <v>546</v>
      </c>
      <c r="C62" s="19" t="s">
        <v>139</v>
      </c>
      <c r="D62" s="20">
        <v>0</v>
      </c>
      <c r="E62" s="20">
        <v>0</v>
      </c>
    </row>
    <row r="63" spans="1:5" ht="30" x14ac:dyDescent="0.25">
      <c r="A63" s="19" t="s">
        <v>191</v>
      </c>
      <c r="B63" s="19" t="s">
        <v>547</v>
      </c>
      <c r="C63" s="19" t="s">
        <v>142</v>
      </c>
      <c r="D63" s="20">
        <v>0</v>
      </c>
      <c r="E63" s="20">
        <v>0</v>
      </c>
    </row>
    <row r="64" spans="1:5" ht="30" x14ac:dyDescent="0.25">
      <c r="A64" s="19" t="s">
        <v>191</v>
      </c>
      <c r="B64" s="19" t="s">
        <v>548</v>
      </c>
      <c r="C64" s="19" t="s">
        <v>164</v>
      </c>
      <c r="D64" s="20">
        <v>0</v>
      </c>
      <c r="E64" s="20">
        <v>0</v>
      </c>
    </row>
    <row r="65" spans="1:5" x14ac:dyDescent="0.25">
      <c r="A65" s="19" t="s">
        <v>191</v>
      </c>
      <c r="B65" s="19" t="s">
        <v>549</v>
      </c>
      <c r="C65" s="19" t="s">
        <v>167</v>
      </c>
      <c r="D65" s="20">
        <v>0</v>
      </c>
      <c r="E65" s="20">
        <v>0</v>
      </c>
    </row>
    <row r="66" spans="1:5" x14ac:dyDescent="0.25">
      <c r="A66" s="19" t="s">
        <v>191</v>
      </c>
      <c r="B66" s="19" t="s">
        <v>550</v>
      </c>
      <c r="C66" s="19" t="s">
        <v>157</v>
      </c>
      <c r="D66" s="20">
        <v>0</v>
      </c>
      <c r="E66" s="20">
        <v>0</v>
      </c>
    </row>
    <row r="67" spans="1:5" ht="45" x14ac:dyDescent="0.25">
      <c r="A67" s="19" t="s">
        <v>191</v>
      </c>
      <c r="B67" s="19" t="s">
        <v>551</v>
      </c>
      <c r="C67" s="19" t="s">
        <v>552</v>
      </c>
      <c r="D67" s="20">
        <v>0</v>
      </c>
      <c r="E67" s="20">
        <v>0</v>
      </c>
    </row>
    <row r="68" spans="1:5" x14ac:dyDescent="0.25">
      <c r="A68" s="19" t="s">
        <v>191</v>
      </c>
      <c r="B68" s="19" t="s">
        <v>553</v>
      </c>
      <c r="C68" s="19" t="s">
        <v>554</v>
      </c>
      <c r="D68" s="20">
        <v>0</v>
      </c>
      <c r="E68" s="20">
        <v>0</v>
      </c>
    </row>
    <row r="69" spans="1:5" x14ac:dyDescent="0.25">
      <c r="A69" s="19" t="s">
        <v>555</v>
      </c>
      <c r="B69" s="19" t="s">
        <v>556</v>
      </c>
      <c r="C69" s="19" t="s">
        <v>163</v>
      </c>
      <c r="D69" s="20">
        <v>0</v>
      </c>
      <c r="E69" s="20">
        <v>0</v>
      </c>
    </row>
    <row r="70" spans="1:5" x14ac:dyDescent="0.25">
      <c r="A70" s="19" t="s">
        <v>191</v>
      </c>
      <c r="B70" s="19" t="s">
        <v>557</v>
      </c>
      <c r="C70" s="19" t="s">
        <v>558</v>
      </c>
      <c r="D70" s="20">
        <v>0</v>
      </c>
      <c r="E70" s="20">
        <v>0</v>
      </c>
    </row>
    <row r="71" spans="1:5" ht="30" x14ac:dyDescent="0.25">
      <c r="A71" s="19" t="s">
        <v>191</v>
      </c>
      <c r="B71" s="19" t="s">
        <v>559</v>
      </c>
      <c r="C71" s="19" t="s">
        <v>560</v>
      </c>
      <c r="D71" s="20">
        <v>0</v>
      </c>
      <c r="E71" s="20">
        <v>0</v>
      </c>
    </row>
    <row r="72" spans="1:5" ht="45" x14ac:dyDescent="0.25">
      <c r="A72" s="19" t="s">
        <v>191</v>
      </c>
      <c r="B72" s="19" t="s">
        <v>561</v>
      </c>
      <c r="C72" s="19" t="s">
        <v>166</v>
      </c>
      <c r="D72" s="20">
        <v>0</v>
      </c>
      <c r="E72" s="20">
        <v>0</v>
      </c>
    </row>
    <row r="73" spans="1:5" x14ac:dyDescent="0.25">
      <c r="A73" s="19" t="s">
        <v>191</v>
      </c>
      <c r="B73" s="19" t="s">
        <v>562</v>
      </c>
      <c r="C73" s="19" t="s">
        <v>169</v>
      </c>
      <c r="D73" s="20">
        <v>0</v>
      </c>
      <c r="E73" s="20">
        <v>0</v>
      </c>
    </row>
    <row r="74" spans="1:5" ht="45" x14ac:dyDescent="0.25">
      <c r="A74" s="19" t="s">
        <v>191</v>
      </c>
      <c r="B74" s="19" t="s">
        <v>563</v>
      </c>
      <c r="C74" s="19" t="s">
        <v>172</v>
      </c>
      <c r="D74" s="20">
        <v>0</v>
      </c>
      <c r="E74" s="20">
        <v>0</v>
      </c>
    </row>
    <row r="75" spans="1:5" ht="30" x14ac:dyDescent="0.25">
      <c r="A75" s="19" t="s">
        <v>191</v>
      </c>
      <c r="B75" s="19" t="s">
        <v>564</v>
      </c>
      <c r="C75" s="19" t="s">
        <v>174</v>
      </c>
      <c r="D75" s="20">
        <v>0</v>
      </c>
      <c r="E75" s="20">
        <v>0</v>
      </c>
    </row>
    <row r="76" spans="1:5" x14ac:dyDescent="0.25">
      <c r="A76" s="19" t="s">
        <v>565</v>
      </c>
      <c r="B76" s="19" t="s">
        <v>566</v>
      </c>
      <c r="C76" s="19" t="s">
        <v>567</v>
      </c>
      <c r="D76" s="20">
        <v>0</v>
      </c>
      <c r="E76" s="20">
        <v>0</v>
      </c>
    </row>
    <row r="77" spans="1:5" ht="30" x14ac:dyDescent="0.25">
      <c r="A77" s="19" t="s">
        <v>191</v>
      </c>
      <c r="B77" s="19" t="s">
        <v>568</v>
      </c>
      <c r="C77" s="19" t="s">
        <v>569</v>
      </c>
      <c r="D77" s="20">
        <v>0</v>
      </c>
      <c r="E77" s="20">
        <v>0</v>
      </c>
    </row>
    <row r="78" spans="1:5" ht="30" x14ac:dyDescent="0.25">
      <c r="A78" s="19" t="s">
        <v>570</v>
      </c>
      <c r="B78" s="19" t="s">
        <v>571</v>
      </c>
      <c r="C78" s="19" t="s">
        <v>572</v>
      </c>
      <c r="D78" s="20">
        <v>0</v>
      </c>
      <c r="E78" s="20">
        <v>0</v>
      </c>
    </row>
    <row r="79" spans="1:5" ht="45" x14ac:dyDescent="0.25">
      <c r="A79" s="19" t="s">
        <v>191</v>
      </c>
      <c r="B79" s="19" t="s">
        <v>573</v>
      </c>
      <c r="C79" s="19" t="s">
        <v>574</v>
      </c>
      <c r="D79" s="20">
        <v>0</v>
      </c>
      <c r="E79" s="20">
        <v>0</v>
      </c>
    </row>
    <row r="80" spans="1:5" x14ac:dyDescent="0.25">
      <c r="A80" s="19" t="s">
        <v>191</v>
      </c>
      <c r="B80" s="19" t="s">
        <v>575</v>
      </c>
      <c r="C80" s="19" t="s">
        <v>576</v>
      </c>
      <c r="D80" s="20">
        <v>0</v>
      </c>
      <c r="E80" s="20">
        <v>0</v>
      </c>
    </row>
    <row r="81" spans="1:5" ht="30" x14ac:dyDescent="0.25">
      <c r="A81" s="19" t="s">
        <v>191</v>
      </c>
      <c r="B81" s="19" t="s">
        <v>577</v>
      </c>
      <c r="C81" s="19" t="s">
        <v>578</v>
      </c>
      <c r="D81" s="20">
        <v>0</v>
      </c>
      <c r="E81" s="20">
        <v>0</v>
      </c>
    </row>
    <row r="82" spans="1:5" ht="60" x14ac:dyDescent="0.25">
      <c r="A82" s="19" t="s">
        <v>191</v>
      </c>
      <c r="B82" s="19" t="s">
        <v>579</v>
      </c>
      <c r="C82" s="19" t="s">
        <v>580</v>
      </c>
      <c r="D82" s="20">
        <v>0</v>
      </c>
      <c r="E82" s="20">
        <v>0</v>
      </c>
    </row>
    <row r="83" spans="1:5" ht="60" x14ac:dyDescent="0.25">
      <c r="A83" s="19" t="s">
        <v>191</v>
      </c>
      <c r="B83" s="19" t="s">
        <v>581</v>
      </c>
      <c r="C83" s="19" t="s">
        <v>582</v>
      </c>
      <c r="D83" s="20">
        <v>0</v>
      </c>
      <c r="E83" s="20">
        <v>0</v>
      </c>
    </row>
    <row r="84" spans="1:5" x14ac:dyDescent="0.25">
      <c r="A84" s="19" t="s">
        <v>583</v>
      </c>
      <c r="B84" s="19" t="s">
        <v>584</v>
      </c>
      <c r="C84" s="19" t="s">
        <v>585</v>
      </c>
      <c r="D84" s="20">
        <v>0</v>
      </c>
      <c r="E84" s="20">
        <v>0</v>
      </c>
    </row>
    <row r="85" spans="1:5" ht="30" x14ac:dyDescent="0.25">
      <c r="A85" s="19" t="s">
        <v>586</v>
      </c>
      <c r="B85" s="19" t="s">
        <v>587</v>
      </c>
      <c r="C85" s="19" t="s">
        <v>588</v>
      </c>
      <c r="D85" s="20">
        <v>0</v>
      </c>
      <c r="E85" s="20">
        <v>0</v>
      </c>
    </row>
    <row r="86" spans="1:5" ht="45" x14ac:dyDescent="0.25">
      <c r="A86" s="19" t="s">
        <v>191</v>
      </c>
      <c r="B86" s="19" t="s">
        <v>589</v>
      </c>
      <c r="C86" s="19" t="s">
        <v>590</v>
      </c>
      <c r="D86" s="20">
        <v>0</v>
      </c>
      <c r="E86" s="20">
        <v>0</v>
      </c>
    </row>
    <row r="87" spans="1:5" x14ac:dyDescent="0.25">
      <c r="A87" s="19" t="s">
        <v>191</v>
      </c>
      <c r="B87" s="19" t="s">
        <v>575</v>
      </c>
      <c r="C87" s="19" t="s">
        <v>591</v>
      </c>
      <c r="D87" s="20">
        <v>0</v>
      </c>
      <c r="E87" s="20">
        <v>0</v>
      </c>
    </row>
    <row r="88" spans="1:5" ht="30" x14ac:dyDescent="0.25">
      <c r="A88" s="19" t="s">
        <v>191</v>
      </c>
      <c r="B88" s="19" t="s">
        <v>577</v>
      </c>
      <c r="C88" s="19" t="s">
        <v>592</v>
      </c>
      <c r="D88" s="20">
        <v>0</v>
      </c>
      <c r="E88" s="20">
        <v>0</v>
      </c>
    </row>
    <row r="89" spans="1:5" ht="60" x14ac:dyDescent="0.25">
      <c r="A89" s="19" t="s">
        <v>191</v>
      </c>
      <c r="B89" s="19" t="s">
        <v>579</v>
      </c>
      <c r="C89" s="19" t="s">
        <v>593</v>
      </c>
      <c r="D89" s="20">
        <v>0</v>
      </c>
      <c r="E89" s="20">
        <v>0</v>
      </c>
    </row>
    <row r="90" spans="1:5" ht="60" x14ac:dyDescent="0.25">
      <c r="A90" s="19" t="s">
        <v>191</v>
      </c>
      <c r="B90" s="19" t="s">
        <v>581</v>
      </c>
      <c r="C90" s="19" t="s">
        <v>594</v>
      </c>
      <c r="D90" s="20">
        <v>0</v>
      </c>
      <c r="E90" s="20">
        <v>0</v>
      </c>
    </row>
    <row r="91" spans="1:5" ht="45" x14ac:dyDescent="0.25">
      <c r="A91" s="19" t="s">
        <v>191</v>
      </c>
      <c r="B91" s="19" t="s">
        <v>595</v>
      </c>
      <c r="C91" s="19" t="s">
        <v>596</v>
      </c>
      <c r="D91" s="20">
        <v>0</v>
      </c>
      <c r="E91" s="20">
        <v>0</v>
      </c>
    </row>
    <row r="92" spans="1:5" x14ac:dyDescent="0.25">
      <c r="A92" s="19" t="s">
        <v>191</v>
      </c>
      <c r="B92" s="19" t="s">
        <v>575</v>
      </c>
      <c r="C92" s="19" t="s">
        <v>597</v>
      </c>
      <c r="D92" s="20">
        <v>0</v>
      </c>
      <c r="E92" s="20">
        <v>0</v>
      </c>
    </row>
    <row r="93" spans="1:5" ht="30" x14ac:dyDescent="0.25">
      <c r="A93" s="19" t="s">
        <v>191</v>
      </c>
      <c r="B93" s="19" t="s">
        <v>577</v>
      </c>
      <c r="C93" s="19" t="s">
        <v>598</v>
      </c>
      <c r="D93" s="20">
        <v>0</v>
      </c>
      <c r="E93" s="20">
        <v>0</v>
      </c>
    </row>
    <row r="94" spans="1:5" ht="60" x14ac:dyDescent="0.25">
      <c r="A94" s="19" t="s">
        <v>191</v>
      </c>
      <c r="B94" s="19" t="s">
        <v>579</v>
      </c>
      <c r="C94" s="19" t="s">
        <v>599</v>
      </c>
      <c r="D94" s="20">
        <v>0</v>
      </c>
      <c r="E94" s="20">
        <v>0</v>
      </c>
    </row>
    <row r="95" spans="1:5" ht="60" x14ac:dyDescent="0.25">
      <c r="A95" s="19" t="s">
        <v>191</v>
      </c>
      <c r="B95" s="19" t="s">
        <v>581</v>
      </c>
      <c r="C95" s="19" t="s">
        <v>600</v>
      </c>
      <c r="D95" s="20">
        <v>0</v>
      </c>
      <c r="E95" s="20">
        <v>0</v>
      </c>
    </row>
    <row r="96" spans="1:5" x14ac:dyDescent="0.25">
      <c r="A96" s="19" t="s">
        <v>191</v>
      </c>
      <c r="B96" s="19" t="s">
        <v>601</v>
      </c>
      <c r="C96" s="19" t="s">
        <v>602</v>
      </c>
      <c r="D96" s="20">
        <v>0</v>
      </c>
      <c r="E96" s="20">
        <v>0</v>
      </c>
    </row>
    <row r="97" spans="1:5" x14ac:dyDescent="0.25">
      <c r="A97" s="19" t="s">
        <v>583</v>
      </c>
      <c r="B97" s="19" t="s">
        <v>603</v>
      </c>
      <c r="C97" s="19" t="s">
        <v>604</v>
      </c>
      <c r="D97" s="20">
        <v>0</v>
      </c>
      <c r="E97" s="20">
        <v>0</v>
      </c>
    </row>
    <row r="98" spans="1:5" x14ac:dyDescent="0.25">
      <c r="A98" s="19" t="s">
        <v>605</v>
      </c>
      <c r="B98" s="19" t="s">
        <v>606</v>
      </c>
      <c r="C98" s="19" t="s">
        <v>607</v>
      </c>
      <c r="D98" s="20">
        <v>0</v>
      </c>
      <c r="E98" s="20">
        <v>0</v>
      </c>
    </row>
    <row r="99" spans="1:5" x14ac:dyDescent="0.25">
      <c r="A99" s="19" t="s">
        <v>608</v>
      </c>
      <c r="B99" s="19" t="s">
        <v>609</v>
      </c>
      <c r="C99" s="19" t="s">
        <v>610</v>
      </c>
      <c r="D99" s="20">
        <v>0</v>
      </c>
      <c r="E99" s="20">
        <v>0</v>
      </c>
    </row>
    <row r="100" spans="1:5" ht="45" x14ac:dyDescent="0.25">
      <c r="A100" s="19" t="s">
        <v>191</v>
      </c>
      <c r="B100" s="19" t="s">
        <v>611</v>
      </c>
      <c r="C100" s="19" t="s">
        <v>612</v>
      </c>
      <c r="D100" s="20">
        <v>0</v>
      </c>
      <c r="E100" s="20">
        <v>0</v>
      </c>
    </row>
    <row r="101" spans="1:5" x14ac:dyDescent="0.25">
      <c r="A101" s="19" t="s">
        <v>191</v>
      </c>
      <c r="B101" s="19" t="s">
        <v>613</v>
      </c>
      <c r="C101" s="19" t="s">
        <v>614</v>
      </c>
      <c r="D101" s="20">
        <v>0</v>
      </c>
      <c r="E101" s="20">
        <v>0</v>
      </c>
    </row>
    <row r="102" spans="1:5" ht="30" x14ac:dyDescent="0.25">
      <c r="A102" s="19" t="s">
        <v>191</v>
      </c>
      <c r="B102" s="19" t="s">
        <v>615</v>
      </c>
      <c r="C102" s="19" t="s">
        <v>616</v>
      </c>
      <c r="D102" s="20">
        <v>0</v>
      </c>
      <c r="E102" s="20">
        <v>0</v>
      </c>
    </row>
    <row r="103" spans="1:5" ht="30" x14ac:dyDescent="0.25">
      <c r="A103" s="19" t="s">
        <v>191</v>
      </c>
      <c r="B103" s="19" t="s">
        <v>617</v>
      </c>
      <c r="C103" s="19" t="s">
        <v>618</v>
      </c>
      <c r="D103" s="20">
        <v>0</v>
      </c>
      <c r="E103" s="20">
        <v>0</v>
      </c>
    </row>
    <row r="104" spans="1:5" x14ac:dyDescent="0.25">
      <c r="A104" s="19" t="s">
        <v>191</v>
      </c>
      <c r="B104" s="19" t="s">
        <v>619</v>
      </c>
      <c r="C104" s="19" t="s">
        <v>620</v>
      </c>
      <c r="D104" s="20">
        <v>0</v>
      </c>
      <c r="E104" s="20">
        <v>0</v>
      </c>
    </row>
    <row r="105" spans="1:5" x14ac:dyDescent="0.25">
      <c r="A105" s="19" t="s">
        <v>191</v>
      </c>
      <c r="B105" s="19" t="s">
        <v>621</v>
      </c>
      <c r="C105" s="19" t="s">
        <v>622</v>
      </c>
      <c r="D105" s="20">
        <v>0</v>
      </c>
      <c r="E105" s="20">
        <v>0</v>
      </c>
    </row>
    <row r="106" spans="1:5" ht="30" x14ac:dyDescent="0.25">
      <c r="A106" s="19" t="s">
        <v>191</v>
      </c>
      <c r="B106" s="19" t="s">
        <v>623</v>
      </c>
      <c r="C106" s="19" t="s">
        <v>624</v>
      </c>
      <c r="D106" s="20">
        <v>0</v>
      </c>
      <c r="E106" s="20">
        <v>0</v>
      </c>
    </row>
    <row r="107" spans="1:5" ht="45" x14ac:dyDescent="0.25">
      <c r="A107" s="19" t="s">
        <v>191</v>
      </c>
      <c r="B107" s="19" t="s">
        <v>625</v>
      </c>
      <c r="C107" s="19" t="s">
        <v>626</v>
      </c>
      <c r="D107" s="20">
        <v>0</v>
      </c>
      <c r="E107" s="20">
        <v>0</v>
      </c>
    </row>
    <row r="108" spans="1:5" ht="45" x14ac:dyDescent="0.25">
      <c r="A108" s="19" t="s">
        <v>191</v>
      </c>
      <c r="B108" s="19" t="s">
        <v>627</v>
      </c>
      <c r="C108" s="19" t="s">
        <v>628</v>
      </c>
      <c r="D108" s="20">
        <v>0</v>
      </c>
      <c r="E108" s="20">
        <v>0</v>
      </c>
    </row>
    <row r="109" spans="1:5" x14ac:dyDescent="0.25">
      <c r="A109" s="19" t="s">
        <v>191</v>
      </c>
      <c r="B109" s="19" t="s">
        <v>629</v>
      </c>
      <c r="C109" s="19" t="s">
        <v>630</v>
      </c>
      <c r="D109" s="20">
        <v>0</v>
      </c>
      <c r="E109" s="20">
        <v>0</v>
      </c>
    </row>
    <row r="110" spans="1:5" ht="30" x14ac:dyDescent="0.25">
      <c r="A110" s="19" t="s">
        <v>191</v>
      </c>
      <c r="B110" s="19" t="s">
        <v>615</v>
      </c>
      <c r="C110" s="19" t="s">
        <v>631</v>
      </c>
      <c r="D110" s="20">
        <v>0</v>
      </c>
      <c r="E110" s="20">
        <v>0</v>
      </c>
    </row>
    <row r="111" spans="1:5" ht="30" x14ac:dyDescent="0.25">
      <c r="A111" s="19" t="s">
        <v>191</v>
      </c>
      <c r="B111" s="19" t="s">
        <v>617</v>
      </c>
      <c r="C111" s="19" t="s">
        <v>632</v>
      </c>
      <c r="D111" s="20">
        <v>0</v>
      </c>
      <c r="E111" s="20">
        <v>0</v>
      </c>
    </row>
    <row r="112" spans="1:5" x14ac:dyDescent="0.25">
      <c r="A112" s="19" t="s">
        <v>191</v>
      </c>
      <c r="B112" s="19" t="s">
        <v>619</v>
      </c>
      <c r="C112" s="19" t="s">
        <v>633</v>
      </c>
      <c r="D112" s="20">
        <v>0</v>
      </c>
      <c r="E112" s="20">
        <v>0</v>
      </c>
    </row>
    <row r="113" spans="1:5" x14ac:dyDescent="0.25">
      <c r="A113" s="19" t="s">
        <v>191</v>
      </c>
      <c r="B113" s="19" t="s">
        <v>621</v>
      </c>
      <c r="C113" s="19" t="s">
        <v>634</v>
      </c>
      <c r="D113" s="20">
        <v>0</v>
      </c>
      <c r="E113" s="20">
        <v>0</v>
      </c>
    </row>
    <row r="114" spans="1:5" ht="45" x14ac:dyDescent="0.25">
      <c r="A114" s="19" t="s">
        <v>191</v>
      </c>
      <c r="B114" s="19" t="s">
        <v>635</v>
      </c>
      <c r="C114" s="19" t="s">
        <v>636</v>
      </c>
      <c r="D114" s="20">
        <v>0</v>
      </c>
      <c r="E114" s="20">
        <v>0</v>
      </c>
    </row>
    <row r="115" spans="1:5" x14ac:dyDescent="0.25">
      <c r="A115" s="19" t="s">
        <v>191</v>
      </c>
      <c r="B115" s="19" t="s">
        <v>637</v>
      </c>
      <c r="C115" s="19" t="s">
        <v>638</v>
      </c>
      <c r="D115" s="20">
        <v>0</v>
      </c>
      <c r="E115" s="20">
        <v>0</v>
      </c>
    </row>
    <row r="116" spans="1:5" ht="30" x14ac:dyDescent="0.25">
      <c r="A116" s="19" t="s">
        <v>191</v>
      </c>
      <c r="B116" s="19" t="s">
        <v>615</v>
      </c>
      <c r="C116" s="19" t="s">
        <v>639</v>
      </c>
      <c r="D116" s="20">
        <v>0</v>
      </c>
      <c r="E116" s="20">
        <v>0</v>
      </c>
    </row>
    <row r="117" spans="1:5" ht="30" x14ac:dyDescent="0.25">
      <c r="A117" s="19" t="s">
        <v>191</v>
      </c>
      <c r="B117" s="19" t="s">
        <v>617</v>
      </c>
      <c r="C117" s="19" t="s">
        <v>640</v>
      </c>
      <c r="D117" s="20">
        <v>0</v>
      </c>
      <c r="E117" s="20">
        <v>0</v>
      </c>
    </row>
    <row r="118" spans="1:5" x14ac:dyDescent="0.25">
      <c r="A118" s="19" t="s">
        <v>191</v>
      </c>
      <c r="B118" s="19" t="s">
        <v>619</v>
      </c>
      <c r="C118" s="19" t="s">
        <v>641</v>
      </c>
      <c r="D118" s="20">
        <v>0</v>
      </c>
      <c r="E118" s="20">
        <v>0</v>
      </c>
    </row>
    <row r="119" spans="1:5" x14ac:dyDescent="0.25">
      <c r="A119" s="19" t="s">
        <v>191</v>
      </c>
      <c r="B119" s="19" t="s">
        <v>621</v>
      </c>
      <c r="C119" s="19" t="s">
        <v>642</v>
      </c>
      <c r="D119" s="20">
        <v>0</v>
      </c>
      <c r="E119" s="20">
        <v>0</v>
      </c>
    </row>
    <row r="120" spans="1:5" x14ac:dyDescent="0.25">
      <c r="A120" s="19" t="s">
        <v>583</v>
      </c>
      <c r="B120" s="19" t="s">
        <v>643</v>
      </c>
      <c r="C120" s="19" t="s">
        <v>644</v>
      </c>
      <c r="D120" s="20">
        <v>0</v>
      </c>
      <c r="E120" s="20">
        <v>0</v>
      </c>
    </row>
    <row r="121" spans="1:5" ht="60" x14ac:dyDescent="0.25">
      <c r="A121" s="19" t="s">
        <v>191</v>
      </c>
      <c r="B121" s="19" t="s">
        <v>645</v>
      </c>
      <c r="C121" s="19" t="s">
        <v>646</v>
      </c>
      <c r="D121" s="20">
        <v>0</v>
      </c>
      <c r="E121" s="20">
        <v>0</v>
      </c>
    </row>
    <row r="122" spans="1:5" x14ac:dyDescent="0.25">
      <c r="A122" s="19" t="s">
        <v>191</v>
      </c>
      <c r="B122" s="19" t="s">
        <v>647</v>
      </c>
      <c r="C122" s="19" t="s">
        <v>648</v>
      </c>
      <c r="D122" s="20">
        <v>0</v>
      </c>
      <c r="E122" s="20">
        <v>0</v>
      </c>
    </row>
    <row r="123" spans="1:5" ht="30" x14ac:dyDescent="0.25">
      <c r="A123" s="19" t="s">
        <v>191</v>
      </c>
      <c r="B123" s="19" t="s">
        <v>615</v>
      </c>
      <c r="C123" s="19" t="s">
        <v>649</v>
      </c>
      <c r="D123" s="20">
        <v>0</v>
      </c>
      <c r="E123" s="20">
        <v>0</v>
      </c>
    </row>
    <row r="124" spans="1:5" ht="30" x14ac:dyDescent="0.25">
      <c r="A124" s="19" t="s">
        <v>191</v>
      </c>
      <c r="B124" s="19" t="s">
        <v>617</v>
      </c>
      <c r="C124" s="19" t="s">
        <v>650</v>
      </c>
      <c r="D124" s="20">
        <v>0</v>
      </c>
      <c r="E124" s="20">
        <v>0</v>
      </c>
    </row>
    <row r="125" spans="1:5" x14ac:dyDescent="0.25">
      <c r="A125" s="19" t="s">
        <v>191</v>
      </c>
      <c r="B125" s="19" t="s">
        <v>619</v>
      </c>
      <c r="C125" s="19" t="s">
        <v>651</v>
      </c>
      <c r="D125" s="20">
        <v>0</v>
      </c>
      <c r="E125" s="20">
        <v>0</v>
      </c>
    </row>
    <row r="126" spans="1:5" x14ac:dyDescent="0.25">
      <c r="A126" s="19" t="s">
        <v>191</v>
      </c>
      <c r="B126" s="19" t="s">
        <v>621</v>
      </c>
      <c r="C126" s="19" t="s">
        <v>652</v>
      </c>
      <c r="D126" s="20">
        <v>0</v>
      </c>
      <c r="E126" s="20">
        <v>0</v>
      </c>
    </row>
    <row r="127" spans="1:5" ht="30" x14ac:dyDescent="0.25">
      <c r="A127" s="19" t="s">
        <v>191</v>
      </c>
      <c r="B127" s="19" t="s">
        <v>623</v>
      </c>
      <c r="C127" s="19" t="s">
        <v>653</v>
      </c>
      <c r="D127" s="20">
        <v>0</v>
      </c>
      <c r="E127" s="20">
        <v>0</v>
      </c>
    </row>
    <row r="128" spans="1:5" ht="60" x14ac:dyDescent="0.25">
      <c r="A128" s="19" t="s">
        <v>191</v>
      </c>
      <c r="B128" s="19" t="s">
        <v>654</v>
      </c>
      <c r="C128" s="19" t="s">
        <v>655</v>
      </c>
      <c r="D128" s="20">
        <v>0</v>
      </c>
      <c r="E128" s="20">
        <v>0</v>
      </c>
    </row>
    <row r="129" spans="1:5" x14ac:dyDescent="0.25">
      <c r="A129" s="19" t="s">
        <v>191</v>
      </c>
      <c r="B129" s="19" t="s">
        <v>656</v>
      </c>
      <c r="C129" s="19" t="s">
        <v>657</v>
      </c>
      <c r="D129" s="20">
        <v>0</v>
      </c>
      <c r="E129" s="20">
        <v>0</v>
      </c>
    </row>
    <row r="130" spans="1:5" ht="30" x14ac:dyDescent="0.25">
      <c r="A130" s="19" t="s">
        <v>191</v>
      </c>
      <c r="B130" s="19" t="s">
        <v>615</v>
      </c>
      <c r="C130" s="19" t="s">
        <v>658</v>
      </c>
      <c r="D130" s="20">
        <v>0</v>
      </c>
      <c r="E130" s="20">
        <v>0</v>
      </c>
    </row>
    <row r="131" spans="1:5" ht="30" x14ac:dyDescent="0.25">
      <c r="A131" s="19" t="s">
        <v>191</v>
      </c>
      <c r="B131" s="19" t="s">
        <v>617</v>
      </c>
      <c r="C131" s="19" t="s">
        <v>659</v>
      </c>
      <c r="D131" s="20">
        <v>0</v>
      </c>
      <c r="E131" s="20">
        <v>0</v>
      </c>
    </row>
    <row r="132" spans="1:5" x14ac:dyDescent="0.25">
      <c r="A132" s="19" t="s">
        <v>191</v>
      </c>
      <c r="B132" s="19" t="s">
        <v>619</v>
      </c>
      <c r="C132" s="19" t="s">
        <v>660</v>
      </c>
      <c r="D132" s="20">
        <v>0</v>
      </c>
      <c r="E132" s="20">
        <v>0</v>
      </c>
    </row>
    <row r="133" spans="1:5" x14ac:dyDescent="0.25">
      <c r="A133" s="19" t="s">
        <v>191</v>
      </c>
      <c r="B133" s="19" t="s">
        <v>621</v>
      </c>
      <c r="C133" s="19" t="s">
        <v>661</v>
      </c>
      <c r="D133" s="20">
        <v>0</v>
      </c>
      <c r="E133" s="20">
        <v>0</v>
      </c>
    </row>
    <row r="134" spans="1:5" ht="60" x14ac:dyDescent="0.25">
      <c r="A134" s="19" t="s">
        <v>191</v>
      </c>
      <c r="B134" s="19" t="s">
        <v>662</v>
      </c>
      <c r="C134" s="19" t="s">
        <v>663</v>
      </c>
      <c r="D134" s="20">
        <v>0</v>
      </c>
      <c r="E134" s="20">
        <v>0</v>
      </c>
    </row>
    <row r="135" spans="1:5" x14ac:dyDescent="0.25">
      <c r="A135" s="19" t="s">
        <v>191</v>
      </c>
      <c r="B135" s="19" t="s">
        <v>664</v>
      </c>
      <c r="C135" s="19" t="s">
        <v>665</v>
      </c>
      <c r="D135" s="20">
        <v>0</v>
      </c>
      <c r="E135" s="20">
        <v>0</v>
      </c>
    </row>
    <row r="136" spans="1:5" ht="30" x14ac:dyDescent="0.25">
      <c r="A136" s="19" t="s">
        <v>191</v>
      </c>
      <c r="B136" s="19" t="s">
        <v>615</v>
      </c>
      <c r="C136" s="19" t="s">
        <v>666</v>
      </c>
      <c r="D136" s="20">
        <v>0</v>
      </c>
      <c r="E136" s="20">
        <v>0</v>
      </c>
    </row>
    <row r="137" spans="1:5" ht="30" x14ac:dyDescent="0.25">
      <c r="A137" s="19" t="s">
        <v>191</v>
      </c>
      <c r="B137" s="19" t="s">
        <v>617</v>
      </c>
      <c r="C137" s="19" t="s">
        <v>667</v>
      </c>
      <c r="D137" s="20">
        <v>0</v>
      </c>
      <c r="E137" s="20">
        <v>0</v>
      </c>
    </row>
    <row r="138" spans="1:5" x14ac:dyDescent="0.25">
      <c r="A138" s="19" t="s">
        <v>191</v>
      </c>
      <c r="B138" s="19" t="s">
        <v>619</v>
      </c>
      <c r="C138" s="19" t="s">
        <v>668</v>
      </c>
      <c r="D138" s="20">
        <v>0</v>
      </c>
      <c r="E138" s="20">
        <v>0</v>
      </c>
    </row>
    <row r="139" spans="1:5" x14ac:dyDescent="0.25">
      <c r="A139" s="19" t="s">
        <v>191</v>
      </c>
      <c r="B139" s="19" t="s">
        <v>621</v>
      </c>
      <c r="C139" s="19" t="s">
        <v>669</v>
      </c>
      <c r="D139" s="20">
        <v>0</v>
      </c>
      <c r="E139" s="20">
        <v>0</v>
      </c>
    </row>
    <row r="140" spans="1:5" x14ac:dyDescent="0.25">
      <c r="A140" s="19" t="s">
        <v>191</v>
      </c>
      <c r="B140" s="19" t="s">
        <v>670</v>
      </c>
      <c r="C140" s="19" t="s">
        <v>671</v>
      </c>
      <c r="D140" s="20">
        <v>0</v>
      </c>
      <c r="E140" s="20">
        <v>0</v>
      </c>
    </row>
    <row r="141" spans="1:5" x14ac:dyDescent="0.25">
      <c r="A141" s="19" t="s">
        <v>583</v>
      </c>
      <c r="B141" s="19" t="s">
        <v>672</v>
      </c>
      <c r="C141" s="19" t="s">
        <v>673</v>
      </c>
      <c r="D141" s="20">
        <v>0</v>
      </c>
      <c r="E141" s="20">
        <v>0</v>
      </c>
    </row>
    <row r="142" spans="1:5" ht="45" x14ac:dyDescent="0.25">
      <c r="A142" s="19" t="s">
        <v>191</v>
      </c>
      <c r="B142" s="19" t="s">
        <v>674</v>
      </c>
      <c r="C142" s="19" t="s">
        <v>675</v>
      </c>
      <c r="D142" s="20">
        <v>0</v>
      </c>
      <c r="E142" s="20">
        <v>0</v>
      </c>
    </row>
    <row r="143" spans="1:5" ht="45" x14ac:dyDescent="0.25">
      <c r="A143" s="19" t="s">
        <v>191</v>
      </c>
      <c r="B143" s="19" t="s">
        <v>676</v>
      </c>
      <c r="C143" s="19" t="s">
        <v>677</v>
      </c>
      <c r="D143" s="20">
        <v>0</v>
      </c>
      <c r="E143" s="20">
        <v>0</v>
      </c>
    </row>
    <row r="144" spans="1:5" x14ac:dyDescent="0.25">
      <c r="A144" s="19" t="s">
        <v>191</v>
      </c>
      <c r="B144" s="19" t="s">
        <v>678</v>
      </c>
      <c r="C144" s="19" t="s">
        <v>679</v>
      </c>
      <c r="D144" s="20">
        <v>0</v>
      </c>
      <c r="E144" s="20">
        <v>0</v>
      </c>
    </row>
    <row r="145" spans="1:5" ht="45" x14ac:dyDescent="0.25">
      <c r="A145" s="19" t="s">
        <v>191</v>
      </c>
      <c r="B145" s="19" t="s">
        <v>680</v>
      </c>
      <c r="C145" s="19" t="s">
        <v>681</v>
      </c>
      <c r="D145" s="20">
        <v>0</v>
      </c>
      <c r="E145" s="20">
        <v>0</v>
      </c>
    </row>
    <row r="146" spans="1:5" ht="30" x14ac:dyDescent="0.25">
      <c r="A146" s="19" t="s">
        <v>191</v>
      </c>
      <c r="B146" s="19" t="s">
        <v>682</v>
      </c>
      <c r="C146" s="19" t="s">
        <v>683</v>
      </c>
      <c r="D146" s="20">
        <v>0</v>
      </c>
      <c r="E146" s="20">
        <v>0</v>
      </c>
    </row>
    <row r="147" spans="1:5" ht="45" x14ac:dyDescent="0.25">
      <c r="A147" s="19" t="s">
        <v>191</v>
      </c>
      <c r="B147" s="19" t="s">
        <v>684</v>
      </c>
      <c r="C147" s="19" t="s">
        <v>685</v>
      </c>
      <c r="D147" s="20">
        <v>0</v>
      </c>
      <c r="E147" s="20">
        <v>0</v>
      </c>
    </row>
    <row r="148" spans="1:5" ht="30" x14ac:dyDescent="0.25">
      <c r="A148" s="19" t="s">
        <v>191</v>
      </c>
      <c r="B148" s="19" t="s">
        <v>682</v>
      </c>
      <c r="C148" s="19" t="s">
        <v>686</v>
      </c>
      <c r="D148" s="20">
        <v>0</v>
      </c>
      <c r="E148" s="20">
        <v>0</v>
      </c>
    </row>
    <row r="149" spans="1:5" x14ac:dyDescent="0.25">
      <c r="A149" s="19" t="s">
        <v>687</v>
      </c>
      <c r="B149" s="19" t="s">
        <v>688</v>
      </c>
      <c r="C149" s="19" t="s">
        <v>689</v>
      </c>
      <c r="D149" s="20">
        <v>0</v>
      </c>
      <c r="E149" s="20">
        <v>0</v>
      </c>
    </row>
    <row r="150" spans="1:5" ht="45" x14ac:dyDescent="0.25">
      <c r="A150" s="19" t="s">
        <v>191</v>
      </c>
      <c r="B150" s="19" t="s">
        <v>690</v>
      </c>
      <c r="C150" s="19" t="s">
        <v>691</v>
      </c>
      <c r="D150" s="20">
        <v>0</v>
      </c>
      <c r="E150" s="20">
        <v>0</v>
      </c>
    </row>
    <row r="151" spans="1:5" x14ac:dyDescent="0.25">
      <c r="A151" s="19" t="s">
        <v>191</v>
      </c>
      <c r="B151" s="19" t="s">
        <v>692</v>
      </c>
      <c r="C151" s="19" t="s">
        <v>693</v>
      </c>
      <c r="D151" s="20">
        <v>0</v>
      </c>
      <c r="E151" s="20">
        <v>0</v>
      </c>
    </row>
    <row r="152" spans="1:5" ht="30" x14ac:dyDescent="0.25">
      <c r="A152" s="19" t="s">
        <v>191</v>
      </c>
      <c r="B152" s="19" t="s">
        <v>615</v>
      </c>
      <c r="C152" s="19" t="s">
        <v>694</v>
      </c>
      <c r="D152" s="20">
        <v>0</v>
      </c>
      <c r="E152" s="20">
        <v>0</v>
      </c>
    </row>
    <row r="153" spans="1:5" ht="30" x14ac:dyDescent="0.25">
      <c r="A153" s="19" t="s">
        <v>191</v>
      </c>
      <c r="B153" s="19" t="s">
        <v>617</v>
      </c>
      <c r="C153" s="19" t="s">
        <v>695</v>
      </c>
      <c r="D153" s="20">
        <v>0</v>
      </c>
      <c r="E153" s="20">
        <v>0</v>
      </c>
    </row>
    <row r="154" spans="1:5" x14ac:dyDescent="0.25">
      <c r="A154" s="19" t="s">
        <v>191</v>
      </c>
      <c r="B154" s="19" t="s">
        <v>619</v>
      </c>
      <c r="C154" s="19" t="s">
        <v>696</v>
      </c>
      <c r="D154" s="20">
        <v>0</v>
      </c>
      <c r="E154" s="20">
        <v>0</v>
      </c>
    </row>
    <row r="155" spans="1:5" x14ac:dyDescent="0.25">
      <c r="A155" s="19" t="s">
        <v>191</v>
      </c>
      <c r="B155" s="19" t="s">
        <v>697</v>
      </c>
      <c r="C155" s="19" t="s">
        <v>698</v>
      </c>
      <c r="D155" s="20">
        <v>0</v>
      </c>
      <c r="E155" s="20">
        <v>0</v>
      </c>
    </row>
    <row r="156" spans="1:5" ht="30" x14ac:dyDescent="0.25">
      <c r="A156" s="19" t="s">
        <v>191</v>
      </c>
      <c r="B156" s="19" t="s">
        <v>623</v>
      </c>
      <c r="C156" s="19" t="s">
        <v>699</v>
      </c>
      <c r="D156" s="20">
        <v>0</v>
      </c>
      <c r="E156" s="20">
        <v>0</v>
      </c>
    </row>
    <row r="157" spans="1:5" ht="45" x14ac:dyDescent="0.25">
      <c r="A157" s="19" t="s">
        <v>191</v>
      </c>
      <c r="B157" s="19" t="s">
        <v>700</v>
      </c>
      <c r="C157" s="19" t="s">
        <v>701</v>
      </c>
      <c r="D157" s="20">
        <v>0</v>
      </c>
      <c r="E157" s="20">
        <v>0</v>
      </c>
    </row>
    <row r="158" spans="1:5" x14ac:dyDescent="0.25">
      <c r="A158" s="19" t="s">
        <v>191</v>
      </c>
      <c r="B158" s="19" t="s">
        <v>702</v>
      </c>
      <c r="C158" s="19" t="s">
        <v>703</v>
      </c>
      <c r="D158" s="20">
        <v>0</v>
      </c>
      <c r="E158" s="20">
        <v>0</v>
      </c>
    </row>
    <row r="159" spans="1:5" ht="30" x14ac:dyDescent="0.25">
      <c r="A159" s="19" t="s">
        <v>191</v>
      </c>
      <c r="B159" s="19" t="s">
        <v>615</v>
      </c>
      <c r="C159" s="19" t="s">
        <v>704</v>
      </c>
      <c r="D159" s="20">
        <v>0</v>
      </c>
      <c r="E159" s="20">
        <v>0</v>
      </c>
    </row>
    <row r="160" spans="1:5" ht="30" x14ac:dyDescent="0.25">
      <c r="A160" s="19" t="s">
        <v>191</v>
      </c>
      <c r="B160" s="19" t="s">
        <v>705</v>
      </c>
      <c r="C160" s="19" t="s">
        <v>706</v>
      </c>
      <c r="D160" s="20">
        <v>0</v>
      </c>
      <c r="E160" s="20">
        <v>0</v>
      </c>
    </row>
    <row r="161" spans="1:5" x14ac:dyDescent="0.25">
      <c r="A161" s="19" t="s">
        <v>191</v>
      </c>
      <c r="B161" s="19" t="s">
        <v>619</v>
      </c>
      <c r="C161" s="19" t="s">
        <v>707</v>
      </c>
      <c r="D161" s="20">
        <v>0</v>
      </c>
      <c r="E161" s="20">
        <v>0</v>
      </c>
    </row>
    <row r="162" spans="1:5" x14ac:dyDescent="0.25">
      <c r="A162" s="19" t="s">
        <v>191</v>
      </c>
      <c r="B162" s="19" t="s">
        <v>697</v>
      </c>
      <c r="C162" s="19" t="s">
        <v>708</v>
      </c>
      <c r="D162" s="20">
        <v>0</v>
      </c>
      <c r="E162" s="20">
        <v>0</v>
      </c>
    </row>
    <row r="163" spans="1:5" ht="45" x14ac:dyDescent="0.25">
      <c r="A163" s="19" t="s">
        <v>191</v>
      </c>
      <c r="B163" s="19" t="s">
        <v>709</v>
      </c>
      <c r="C163" s="19" t="s">
        <v>710</v>
      </c>
      <c r="D163" s="20">
        <v>0</v>
      </c>
      <c r="E163" s="20">
        <v>0</v>
      </c>
    </row>
    <row r="164" spans="1:5" x14ac:dyDescent="0.25">
      <c r="A164" s="19" t="s">
        <v>191</v>
      </c>
      <c r="B164" s="19" t="s">
        <v>711</v>
      </c>
      <c r="C164" s="19" t="s">
        <v>712</v>
      </c>
      <c r="D164" s="20">
        <v>0</v>
      </c>
      <c r="E164" s="20">
        <v>0</v>
      </c>
    </row>
    <row r="165" spans="1:5" ht="30" x14ac:dyDescent="0.25">
      <c r="A165" s="19" t="s">
        <v>191</v>
      </c>
      <c r="B165" s="19" t="s">
        <v>615</v>
      </c>
      <c r="C165" s="19" t="s">
        <v>713</v>
      </c>
      <c r="D165" s="20">
        <v>0</v>
      </c>
      <c r="E165" s="20">
        <v>0</v>
      </c>
    </row>
    <row r="166" spans="1:5" ht="30" x14ac:dyDescent="0.25">
      <c r="A166" s="19" t="s">
        <v>191</v>
      </c>
      <c r="B166" s="19" t="s">
        <v>617</v>
      </c>
      <c r="C166" s="19" t="s">
        <v>714</v>
      </c>
      <c r="D166" s="20">
        <v>0</v>
      </c>
      <c r="E166" s="20">
        <v>0</v>
      </c>
    </row>
    <row r="167" spans="1:5" x14ac:dyDescent="0.25">
      <c r="A167" s="19" t="s">
        <v>191</v>
      </c>
      <c r="B167" s="19" t="s">
        <v>619</v>
      </c>
      <c r="C167" s="19" t="s">
        <v>715</v>
      </c>
      <c r="D167" s="20">
        <v>0</v>
      </c>
      <c r="E167" s="20">
        <v>0</v>
      </c>
    </row>
    <row r="168" spans="1:5" x14ac:dyDescent="0.25">
      <c r="A168" s="19" t="s">
        <v>191</v>
      </c>
      <c r="B168" s="19" t="s">
        <v>697</v>
      </c>
      <c r="C168" s="19" t="s">
        <v>716</v>
      </c>
      <c r="D168" s="20">
        <v>0</v>
      </c>
      <c r="E168" s="20">
        <v>0</v>
      </c>
    </row>
    <row r="169" spans="1:5" ht="30" x14ac:dyDescent="0.25">
      <c r="A169" s="19" t="s">
        <v>191</v>
      </c>
      <c r="B169" s="19" t="s">
        <v>717</v>
      </c>
      <c r="C169" s="19" t="s">
        <v>718</v>
      </c>
      <c r="D169" s="20">
        <v>0</v>
      </c>
      <c r="E169" s="20">
        <v>0</v>
      </c>
    </row>
    <row r="170" spans="1:5" x14ac:dyDescent="0.25">
      <c r="A170" s="19" t="s">
        <v>191</v>
      </c>
      <c r="B170" s="19" t="s">
        <v>719</v>
      </c>
      <c r="C170" s="19" t="s">
        <v>720</v>
      </c>
      <c r="D170" s="20">
        <v>0</v>
      </c>
      <c r="E170" s="20">
        <v>0</v>
      </c>
    </row>
    <row r="171" spans="1:5" ht="30" x14ac:dyDescent="0.25">
      <c r="A171" s="19" t="s">
        <v>191</v>
      </c>
      <c r="B171" s="19" t="s">
        <v>615</v>
      </c>
      <c r="C171" s="19" t="s">
        <v>721</v>
      </c>
      <c r="D171" s="20">
        <v>0</v>
      </c>
      <c r="E171" s="20">
        <v>0</v>
      </c>
    </row>
    <row r="172" spans="1:5" ht="30" x14ac:dyDescent="0.25">
      <c r="A172" s="19" t="s">
        <v>191</v>
      </c>
      <c r="B172" s="19" t="s">
        <v>617</v>
      </c>
      <c r="C172" s="19" t="s">
        <v>722</v>
      </c>
      <c r="D172" s="20">
        <v>0</v>
      </c>
      <c r="E172" s="20">
        <v>0</v>
      </c>
    </row>
    <row r="173" spans="1:5" x14ac:dyDescent="0.25">
      <c r="A173" s="19" t="s">
        <v>191</v>
      </c>
      <c r="B173" s="19" t="s">
        <v>619</v>
      </c>
      <c r="C173" s="19" t="s">
        <v>723</v>
      </c>
      <c r="D173" s="20">
        <v>0</v>
      </c>
      <c r="E173" s="20">
        <v>0</v>
      </c>
    </row>
    <row r="174" spans="1:5" x14ac:dyDescent="0.25">
      <c r="A174" s="19" t="s">
        <v>191</v>
      </c>
      <c r="B174" s="19" t="s">
        <v>697</v>
      </c>
      <c r="C174" s="19" t="s">
        <v>724</v>
      </c>
      <c r="D174" s="20">
        <v>0</v>
      </c>
      <c r="E174" s="20">
        <v>0</v>
      </c>
    </row>
    <row r="175" spans="1:5" x14ac:dyDescent="0.25">
      <c r="A175" s="19" t="s">
        <v>191</v>
      </c>
      <c r="B175" s="19" t="s">
        <v>725</v>
      </c>
      <c r="C175" s="19" t="s">
        <v>726</v>
      </c>
      <c r="D175" s="20">
        <v>0</v>
      </c>
      <c r="E175" s="20">
        <v>0</v>
      </c>
    </row>
    <row r="176" spans="1:5" ht="45" x14ac:dyDescent="0.25">
      <c r="A176" s="19" t="s">
        <v>191</v>
      </c>
      <c r="B176" s="19" t="s">
        <v>727</v>
      </c>
      <c r="C176" s="19" t="s">
        <v>728</v>
      </c>
      <c r="D176" s="20">
        <v>0</v>
      </c>
      <c r="E176" s="20">
        <v>0</v>
      </c>
    </row>
    <row r="177" spans="1:5" x14ac:dyDescent="0.25">
      <c r="A177" s="19" t="s">
        <v>191</v>
      </c>
      <c r="B177" s="19" t="s">
        <v>729</v>
      </c>
      <c r="C177" s="19" t="s">
        <v>730</v>
      </c>
      <c r="D177" s="20">
        <v>0</v>
      </c>
      <c r="E177" s="20">
        <v>0</v>
      </c>
    </row>
    <row r="178" spans="1:5" ht="30" x14ac:dyDescent="0.25">
      <c r="A178" s="19" t="s">
        <v>191</v>
      </c>
      <c r="B178" s="19" t="s">
        <v>615</v>
      </c>
      <c r="C178" s="19" t="s">
        <v>731</v>
      </c>
      <c r="D178" s="20">
        <v>0</v>
      </c>
      <c r="E178" s="20">
        <v>0</v>
      </c>
    </row>
    <row r="179" spans="1:5" ht="30" x14ac:dyDescent="0.25">
      <c r="A179" s="19" t="s">
        <v>191</v>
      </c>
      <c r="B179" s="19" t="s">
        <v>617</v>
      </c>
      <c r="C179" s="19" t="s">
        <v>732</v>
      </c>
      <c r="D179" s="20">
        <v>0</v>
      </c>
      <c r="E179" s="20">
        <v>0</v>
      </c>
    </row>
    <row r="180" spans="1:5" x14ac:dyDescent="0.25">
      <c r="A180" s="19" t="s">
        <v>191</v>
      </c>
      <c r="B180" s="19" t="s">
        <v>619</v>
      </c>
      <c r="C180" s="19" t="s">
        <v>733</v>
      </c>
      <c r="D180" s="20">
        <v>0</v>
      </c>
      <c r="E180" s="20">
        <v>0</v>
      </c>
    </row>
    <row r="181" spans="1:5" x14ac:dyDescent="0.25">
      <c r="A181" s="19" t="s">
        <v>191</v>
      </c>
      <c r="B181" s="19" t="s">
        <v>697</v>
      </c>
      <c r="C181" s="19" t="s">
        <v>734</v>
      </c>
      <c r="D181" s="20">
        <v>0</v>
      </c>
      <c r="E181" s="20">
        <v>0</v>
      </c>
    </row>
    <row r="182" spans="1:5" ht="45" x14ac:dyDescent="0.25">
      <c r="A182" s="19" t="s">
        <v>191</v>
      </c>
      <c r="B182" s="19" t="s">
        <v>735</v>
      </c>
      <c r="C182" s="19" t="s">
        <v>736</v>
      </c>
      <c r="D182" s="20">
        <v>0</v>
      </c>
      <c r="E182" s="20">
        <v>0</v>
      </c>
    </row>
    <row r="183" spans="1:5" x14ac:dyDescent="0.25">
      <c r="A183" s="19" t="s">
        <v>191</v>
      </c>
      <c r="B183" s="19" t="s">
        <v>737</v>
      </c>
      <c r="C183" s="19" t="s">
        <v>738</v>
      </c>
      <c r="D183" s="20">
        <v>0</v>
      </c>
      <c r="E183" s="20">
        <v>0</v>
      </c>
    </row>
    <row r="184" spans="1:5" ht="30" x14ac:dyDescent="0.25">
      <c r="A184" s="19" t="s">
        <v>191</v>
      </c>
      <c r="B184" s="19" t="s">
        <v>615</v>
      </c>
      <c r="C184" s="19" t="s">
        <v>739</v>
      </c>
      <c r="D184" s="20">
        <v>0</v>
      </c>
      <c r="E184" s="20">
        <v>0</v>
      </c>
    </row>
    <row r="185" spans="1:5" ht="30" x14ac:dyDescent="0.25">
      <c r="A185" s="19" t="s">
        <v>191</v>
      </c>
      <c r="B185" s="19" t="s">
        <v>617</v>
      </c>
      <c r="C185" s="19" t="s">
        <v>740</v>
      </c>
      <c r="D185" s="20">
        <v>0</v>
      </c>
      <c r="E185" s="20">
        <v>0</v>
      </c>
    </row>
    <row r="186" spans="1:5" x14ac:dyDescent="0.25">
      <c r="A186" s="19" t="s">
        <v>191</v>
      </c>
      <c r="B186" s="19" t="s">
        <v>619</v>
      </c>
      <c r="C186" s="19" t="s">
        <v>741</v>
      </c>
      <c r="D186" s="20">
        <v>0</v>
      </c>
      <c r="E186" s="20">
        <v>0</v>
      </c>
    </row>
    <row r="187" spans="1:5" x14ac:dyDescent="0.25">
      <c r="A187" s="19" t="s">
        <v>191</v>
      </c>
      <c r="B187" s="19" t="s">
        <v>697</v>
      </c>
      <c r="C187" s="19" t="s">
        <v>742</v>
      </c>
      <c r="D187" s="20">
        <v>0</v>
      </c>
      <c r="E187" s="20">
        <v>0</v>
      </c>
    </row>
    <row r="188" spans="1:5" ht="45" x14ac:dyDescent="0.25">
      <c r="A188" s="19" t="s">
        <v>191</v>
      </c>
      <c r="B188" s="19" t="s">
        <v>743</v>
      </c>
      <c r="C188" s="19" t="s">
        <v>744</v>
      </c>
      <c r="D188" s="20">
        <v>0</v>
      </c>
      <c r="E188" s="20">
        <v>0</v>
      </c>
    </row>
    <row r="189" spans="1:5" x14ac:dyDescent="0.25">
      <c r="A189" s="19" t="s">
        <v>191</v>
      </c>
      <c r="B189" s="19" t="s">
        <v>745</v>
      </c>
      <c r="C189" s="19" t="s">
        <v>746</v>
      </c>
      <c r="D189" s="20">
        <v>0</v>
      </c>
      <c r="E189" s="20">
        <v>0</v>
      </c>
    </row>
    <row r="190" spans="1:5" ht="30" x14ac:dyDescent="0.25">
      <c r="A190" s="19" t="s">
        <v>191</v>
      </c>
      <c r="B190" s="19" t="s">
        <v>615</v>
      </c>
      <c r="C190" s="19" t="s">
        <v>747</v>
      </c>
      <c r="D190" s="20">
        <v>0</v>
      </c>
      <c r="E190" s="20">
        <v>0</v>
      </c>
    </row>
    <row r="191" spans="1:5" ht="30" x14ac:dyDescent="0.25">
      <c r="A191" s="19" t="s">
        <v>191</v>
      </c>
      <c r="B191" s="19" t="s">
        <v>617</v>
      </c>
      <c r="C191" s="19" t="s">
        <v>748</v>
      </c>
      <c r="D191" s="20">
        <v>0</v>
      </c>
      <c r="E191" s="20">
        <v>0</v>
      </c>
    </row>
    <row r="192" spans="1:5" x14ac:dyDescent="0.25">
      <c r="A192" s="19" t="s">
        <v>191</v>
      </c>
      <c r="B192" s="19" t="s">
        <v>619</v>
      </c>
      <c r="C192" s="19" t="s">
        <v>749</v>
      </c>
      <c r="D192" s="20">
        <v>0</v>
      </c>
      <c r="E192" s="20">
        <v>0</v>
      </c>
    </row>
    <row r="193" spans="1:5" x14ac:dyDescent="0.25">
      <c r="A193" s="19" t="s">
        <v>191</v>
      </c>
      <c r="B193" s="19" t="s">
        <v>697</v>
      </c>
      <c r="C193" s="19" t="s">
        <v>750</v>
      </c>
      <c r="D193" s="20">
        <v>0</v>
      </c>
      <c r="E193" s="20">
        <v>0</v>
      </c>
    </row>
    <row r="194" spans="1:5" ht="30" x14ac:dyDescent="0.25">
      <c r="A194" s="19" t="s">
        <v>191</v>
      </c>
      <c r="B194" s="19" t="s">
        <v>751</v>
      </c>
      <c r="C194" s="19" t="s">
        <v>752</v>
      </c>
      <c r="D194" s="20">
        <v>0</v>
      </c>
      <c r="E194" s="20">
        <v>0</v>
      </c>
    </row>
    <row r="195" spans="1:5" x14ac:dyDescent="0.25">
      <c r="A195" s="19" t="s">
        <v>191</v>
      </c>
      <c r="B195" s="19" t="s">
        <v>753</v>
      </c>
      <c r="C195" s="19" t="s">
        <v>754</v>
      </c>
      <c r="D195" s="20">
        <v>0</v>
      </c>
      <c r="E195" s="20">
        <v>0</v>
      </c>
    </row>
    <row r="196" spans="1:5" ht="30" x14ac:dyDescent="0.25">
      <c r="A196" s="19" t="s">
        <v>191</v>
      </c>
      <c r="B196" s="19" t="s">
        <v>615</v>
      </c>
      <c r="C196" s="19" t="s">
        <v>755</v>
      </c>
      <c r="D196" s="20">
        <v>0</v>
      </c>
      <c r="E196" s="20">
        <v>0</v>
      </c>
    </row>
    <row r="197" spans="1:5" ht="30" x14ac:dyDescent="0.25">
      <c r="A197" s="19" t="s">
        <v>191</v>
      </c>
      <c r="B197" s="19" t="s">
        <v>617</v>
      </c>
      <c r="C197" s="19" t="s">
        <v>756</v>
      </c>
      <c r="D197" s="20">
        <v>0</v>
      </c>
      <c r="E197" s="20">
        <v>0</v>
      </c>
    </row>
    <row r="198" spans="1:5" x14ac:dyDescent="0.25">
      <c r="A198" s="19" t="s">
        <v>191</v>
      </c>
      <c r="B198" s="19" t="s">
        <v>619</v>
      </c>
      <c r="C198" s="19" t="s">
        <v>757</v>
      </c>
      <c r="D198" s="20">
        <v>0</v>
      </c>
      <c r="E198" s="20">
        <v>0</v>
      </c>
    </row>
    <row r="199" spans="1:5" x14ac:dyDescent="0.25">
      <c r="A199" s="19" t="s">
        <v>191</v>
      </c>
      <c r="B199" s="19" t="s">
        <v>697</v>
      </c>
      <c r="C199" s="19" t="s">
        <v>758</v>
      </c>
      <c r="D199" s="20">
        <v>0</v>
      </c>
      <c r="E199" s="20">
        <v>0</v>
      </c>
    </row>
    <row r="200" spans="1:5" x14ac:dyDescent="0.25">
      <c r="A200" s="19" t="s">
        <v>191</v>
      </c>
      <c r="B200" s="19" t="s">
        <v>759</v>
      </c>
      <c r="C200" s="19" t="s">
        <v>760</v>
      </c>
      <c r="D200" s="20">
        <v>0</v>
      </c>
      <c r="E200" s="20">
        <v>0</v>
      </c>
    </row>
    <row r="201" spans="1:5" x14ac:dyDescent="0.25">
      <c r="A201" s="19" t="s">
        <v>191</v>
      </c>
      <c r="B201" s="19" t="s">
        <v>761</v>
      </c>
      <c r="C201" s="19" t="s">
        <v>762</v>
      </c>
      <c r="D201" s="20">
        <v>0</v>
      </c>
      <c r="E201" s="20">
        <v>0</v>
      </c>
    </row>
    <row r="202" spans="1:5" ht="45" x14ac:dyDescent="0.25">
      <c r="A202" s="19" t="s">
        <v>191</v>
      </c>
      <c r="B202" s="19" t="s">
        <v>763</v>
      </c>
      <c r="C202" s="19" t="s">
        <v>764</v>
      </c>
      <c r="D202" s="20">
        <v>0</v>
      </c>
      <c r="E202" s="20">
        <v>0</v>
      </c>
    </row>
    <row r="203" spans="1:5" ht="45" x14ac:dyDescent="0.25">
      <c r="A203" s="19" t="s">
        <v>191</v>
      </c>
      <c r="B203" s="19" t="s">
        <v>676</v>
      </c>
      <c r="C203" s="19" t="s">
        <v>765</v>
      </c>
      <c r="D203" s="20">
        <v>0</v>
      </c>
      <c r="E203" s="20">
        <v>0</v>
      </c>
    </row>
    <row r="204" spans="1:5" x14ac:dyDescent="0.25">
      <c r="A204" s="19" t="s">
        <v>191</v>
      </c>
      <c r="B204" s="19" t="s">
        <v>766</v>
      </c>
      <c r="C204" s="19" t="s">
        <v>767</v>
      </c>
      <c r="D204" s="20">
        <v>0</v>
      </c>
      <c r="E204" s="20">
        <v>0</v>
      </c>
    </row>
    <row r="205" spans="1:5" ht="30" x14ac:dyDescent="0.25">
      <c r="A205" s="19" t="s">
        <v>191</v>
      </c>
      <c r="B205" s="19" t="s">
        <v>768</v>
      </c>
      <c r="C205" s="19" t="s">
        <v>769</v>
      </c>
      <c r="D205" s="20">
        <v>0</v>
      </c>
      <c r="E205" s="20">
        <v>0</v>
      </c>
    </row>
    <row r="206" spans="1:5" ht="30" x14ac:dyDescent="0.25">
      <c r="A206" s="19" t="s">
        <v>191</v>
      </c>
      <c r="B206" s="19" t="s">
        <v>770</v>
      </c>
      <c r="C206" s="19" t="s">
        <v>771</v>
      </c>
      <c r="D206" s="20">
        <v>0</v>
      </c>
      <c r="E206" s="20">
        <v>0</v>
      </c>
    </row>
    <row r="207" spans="1:5" ht="45" x14ac:dyDescent="0.25">
      <c r="A207" s="19" t="s">
        <v>191</v>
      </c>
      <c r="B207" s="19" t="s">
        <v>772</v>
      </c>
      <c r="C207" s="19" t="s">
        <v>773</v>
      </c>
      <c r="D207" s="20">
        <v>0</v>
      </c>
      <c r="E207" s="20">
        <v>0</v>
      </c>
    </row>
    <row r="208" spans="1:5" ht="30" x14ac:dyDescent="0.25">
      <c r="A208" s="19" t="s">
        <v>191</v>
      </c>
      <c r="B208" s="19" t="s">
        <v>770</v>
      </c>
      <c r="C208" s="19" t="s">
        <v>774</v>
      </c>
      <c r="D208" s="20">
        <v>0</v>
      </c>
      <c r="E208" s="20">
        <v>0</v>
      </c>
    </row>
    <row r="209" spans="1:5" x14ac:dyDescent="0.25">
      <c r="A209" s="19" t="s">
        <v>775</v>
      </c>
      <c r="B209" s="19" t="s">
        <v>776</v>
      </c>
      <c r="C209" s="19" t="s">
        <v>777</v>
      </c>
      <c r="D209" s="20">
        <v>0</v>
      </c>
      <c r="E209" s="20">
        <v>0</v>
      </c>
    </row>
    <row r="210" spans="1:5" ht="30" x14ac:dyDescent="0.25">
      <c r="A210" s="19" t="s">
        <v>191</v>
      </c>
      <c r="B210" s="19" t="s">
        <v>778</v>
      </c>
      <c r="C210" s="19" t="s">
        <v>779</v>
      </c>
      <c r="D210" s="20">
        <v>0</v>
      </c>
      <c r="E210" s="20">
        <v>0</v>
      </c>
    </row>
    <row r="211" spans="1:5" ht="45" x14ac:dyDescent="0.25">
      <c r="A211" s="19" t="s">
        <v>780</v>
      </c>
      <c r="B211" s="19" t="s">
        <v>781</v>
      </c>
      <c r="C211" s="19" t="s">
        <v>782</v>
      </c>
      <c r="D211" s="20">
        <v>0</v>
      </c>
      <c r="E211" s="20">
        <v>0</v>
      </c>
    </row>
    <row r="212" spans="1:5" ht="30" x14ac:dyDescent="0.25">
      <c r="A212" s="19" t="s">
        <v>191</v>
      </c>
      <c r="B212" s="19" t="s">
        <v>783</v>
      </c>
      <c r="C212" s="19" t="s">
        <v>784</v>
      </c>
      <c r="D212" s="20">
        <v>0</v>
      </c>
      <c r="E212" s="20">
        <v>0</v>
      </c>
    </row>
    <row r="213" spans="1:5" ht="45" x14ac:dyDescent="0.25">
      <c r="A213" s="19" t="s">
        <v>191</v>
      </c>
      <c r="B213" s="19" t="s">
        <v>785</v>
      </c>
      <c r="C213" s="19" t="s">
        <v>786</v>
      </c>
      <c r="D213" s="20">
        <v>0</v>
      </c>
      <c r="E213" s="20">
        <v>0</v>
      </c>
    </row>
    <row r="214" spans="1:5" ht="30" x14ac:dyDescent="0.25">
      <c r="A214" s="19" t="s">
        <v>191</v>
      </c>
      <c r="B214" s="19" t="s">
        <v>787</v>
      </c>
      <c r="C214" s="19" t="s">
        <v>788</v>
      </c>
      <c r="D214" s="20">
        <v>0</v>
      </c>
      <c r="E214" s="20">
        <v>0</v>
      </c>
    </row>
    <row r="215" spans="1:5" ht="30" x14ac:dyDescent="0.25">
      <c r="A215" s="19" t="s">
        <v>191</v>
      </c>
      <c r="B215" s="19" t="s">
        <v>789</v>
      </c>
      <c r="C215" s="19" t="s">
        <v>790</v>
      </c>
      <c r="D215" s="20">
        <v>0</v>
      </c>
      <c r="E215" s="20">
        <v>0</v>
      </c>
    </row>
    <row r="216" spans="1:5" ht="45" x14ac:dyDescent="0.25">
      <c r="A216" s="19" t="s">
        <v>191</v>
      </c>
      <c r="B216" s="19" t="s">
        <v>791</v>
      </c>
      <c r="C216" s="19" t="s">
        <v>792</v>
      </c>
      <c r="D216" s="20">
        <v>0</v>
      </c>
      <c r="E216" s="20">
        <v>0</v>
      </c>
    </row>
    <row r="217" spans="1:5" ht="45" x14ac:dyDescent="0.25">
      <c r="A217" s="19" t="s">
        <v>793</v>
      </c>
      <c r="B217" s="19" t="s">
        <v>794</v>
      </c>
      <c r="C217" s="19" t="s">
        <v>795</v>
      </c>
      <c r="D217" s="20">
        <v>0</v>
      </c>
      <c r="E217" s="20">
        <v>0</v>
      </c>
    </row>
    <row r="218" spans="1:5" ht="30" x14ac:dyDescent="0.25">
      <c r="A218" s="19" t="s">
        <v>191</v>
      </c>
      <c r="B218" s="19" t="s">
        <v>796</v>
      </c>
      <c r="C218" s="19" t="s">
        <v>797</v>
      </c>
      <c r="D218" s="20">
        <v>0</v>
      </c>
      <c r="E218" s="20">
        <v>0</v>
      </c>
    </row>
    <row r="219" spans="1:5" ht="45" x14ac:dyDescent="0.25">
      <c r="A219" s="19" t="s">
        <v>191</v>
      </c>
      <c r="B219" s="19" t="s">
        <v>798</v>
      </c>
      <c r="C219" s="19" t="s">
        <v>799</v>
      </c>
      <c r="D219" s="20">
        <v>0</v>
      </c>
      <c r="E219" s="20">
        <v>0</v>
      </c>
    </row>
    <row r="220" spans="1:5" ht="45" x14ac:dyDescent="0.25">
      <c r="A220" s="19" t="s">
        <v>191</v>
      </c>
      <c r="B220" s="19" t="s">
        <v>800</v>
      </c>
      <c r="C220" s="19" t="s">
        <v>801</v>
      </c>
      <c r="D220" s="20">
        <v>0</v>
      </c>
      <c r="E220" s="20">
        <v>0</v>
      </c>
    </row>
    <row r="221" spans="1:5" ht="45" x14ac:dyDescent="0.25">
      <c r="A221" s="19" t="s">
        <v>191</v>
      </c>
      <c r="B221" s="19" t="s">
        <v>802</v>
      </c>
      <c r="C221" s="19" t="s">
        <v>803</v>
      </c>
      <c r="D221" s="20">
        <v>0</v>
      </c>
      <c r="E221" s="20">
        <v>0</v>
      </c>
    </row>
    <row r="222" spans="1:5" ht="60" x14ac:dyDescent="0.25">
      <c r="A222" s="19" t="s">
        <v>191</v>
      </c>
      <c r="B222" s="19" t="s">
        <v>804</v>
      </c>
      <c r="C222" s="19" t="s">
        <v>805</v>
      </c>
      <c r="D222" s="20">
        <v>0</v>
      </c>
      <c r="E222" s="20">
        <v>0</v>
      </c>
    </row>
    <row r="223" spans="1:5" ht="45" x14ac:dyDescent="0.25">
      <c r="A223" s="19" t="s">
        <v>191</v>
      </c>
      <c r="B223" s="19" t="s">
        <v>806</v>
      </c>
      <c r="C223" s="19" t="s">
        <v>807</v>
      </c>
      <c r="D223" s="20">
        <v>0</v>
      </c>
      <c r="E223" s="20">
        <v>0</v>
      </c>
    </row>
    <row r="224" spans="1:5" x14ac:dyDescent="0.25">
      <c r="A224" s="19" t="s">
        <v>808</v>
      </c>
      <c r="B224" s="19" t="s">
        <v>809</v>
      </c>
      <c r="C224" s="19" t="s">
        <v>810</v>
      </c>
      <c r="D224" s="20">
        <v>0</v>
      </c>
      <c r="E224" s="20">
        <v>0</v>
      </c>
    </row>
    <row r="225" spans="1:5" ht="45" x14ac:dyDescent="0.25">
      <c r="A225" s="19" t="s">
        <v>191</v>
      </c>
      <c r="B225" s="19" t="s">
        <v>811</v>
      </c>
      <c r="C225" s="19" t="s">
        <v>812</v>
      </c>
      <c r="D225" s="20">
        <v>0</v>
      </c>
      <c r="E225" s="20">
        <v>0</v>
      </c>
    </row>
    <row r="226" spans="1:5" ht="45" x14ac:dyDescent="0.25">
      <c r="A226" s="19" t="s">
        <v>191</v>
      </c>
      <c r="B226" s="19" t="s">
        <v>813</v>
      </c>
      <c r="C226" s="19" t="s">
        <v>814</v>
      </c>
      <c r="D226" s="20">
        <v>0</v>
      </c>
      <c r="E226" s="20">
        <v>0</v>
      </c>
    </row>
    <row r="227" spans="1:5" ht="30" x14ac:dyDescent="0.25">
      <c r="A227" s="19" t="s">
        <v>191</v>
      </c>
      <c r="B227" s="19" t="s">
        <v>815</v>
      </c>
      <c r="C227" s="19" t="s">
        <v>816</v>
      </c>
      <c r="D227" s="20">
        <v>0</v>
      </c>
      <c r="E227" s="20">
        <v>0</v>
      </c>
    </row>
    <row r="228" spans="1:5" ht="45" x14ac:dyDescent="0.25">
      <c r="A228" s="19" t="s">
        <v>191</v>
      </c>
      <c r="B228" s="19" t="s">
        <v>817</v>
      </c>
      <c r="C228" s="19" t="s">
        <v>818</v>
      </c>
      <c r="D228" s="20">
        <v>0</v>
      </c>
      <c r="E228" s="20">
        <v>0</v>
      </c>
    </row>
    <row r="229" spans="1:5" x14ac:dyDescent="0.25">
      <c r="A229" s="19" t="s">
        <v>819</v>
      </c>
      <c r="B229" s="19" t="s">
        <v>820</v>
      </c>
      <c r="C229" s="19" t="s">
        <v>821</v>
      </c>
      <c r="D229" s="20">
        <v>0</v>
      </c>
      <c r="E229" s="20">
        <v>0</v>
      </c>
    </row>
    <row r="230" spans="1:5" ht="45" x14ac:dyDescent="0.25">
      <c r="A230" s="19" t="s">
        <v>191</v>
      </c>
      <c r="B230" s="19" t="s">
        <v>822</v>
      </c>
      <c r="C230" s="19" t="s">
        <v>823</v>
      </c>
      <c r="D230" s="20">
        <v>0</v>
      </c>
      <c r="E230" s="20">
        <v>0</v>
      </c>
    </row>
    <row r="231" spans="1:5" ht="30" x14ac:dyDescent="0.25">
      <c r="A231" s="19" t="s">
        <v>191</v>
      </c>
      <c r="B231" s="19" t="s">
        <v>824</v>
      </c>
      <c r="C231" s="19" t="s">
        <v>825</v>
      </c>
      <c r="D231" s="20">
        <v>0</v>
      </c>
      <c r="E231" s="20">
        <v>0</v>
      </c>
    </row>
    <row r="232" spans="1:5" x14ac:dyDescent="0.25">
      <c r="A232" s="19" t="s">
        <v>826</v>
      </c>
      <c r="B232" s="19" t="s">
        <v>827</v>
      </c>
      <c r="C232" s="19" t="s">
        <v>828</v>
      </c>
      <c r="D232" s="20">
        <v>0</v>
      </c>
      <c r="E232" s="20">
        <v>0</v>
      </c>
    </row>
    <row r="233" spans="1:5" x14ac:dyDescent="0.25">
      <c r="A233" s="19" t="s">
        <v>829</v>
      </c>
      <c r="B233" s="19" t="s">
        <v>830</v>
      </c>
      <c r="C233" s="19" t="s">
        <v>831</v>
      </c>
      <c r="D233" s="20">
        <v>0</v>
      </c>
      <c r="E233" s="20">
        <v>0</v>
      </c>
    </row>
    <row r="234" spans="1:5" ht="60" x14ac:dyDescent="0.25">
      <c r="A234" s="19" t="s">
        <v>191</v>
      </c>
      <c r="B234" s="19" t="s">
        <v>832</v>
      </c>
      <c r="C234" s="19" t="s">
        <v>833</v>
      </c>
      <c r="D234" s="20">
        <v>0</v>
      </c>
      <c r="E234" s="20">
        <v>0</v>
      </c>
    </row>
    <row r="235" spans="1:5" x14ac:dyDescent="0.25">
      <c r="A235" s="19" t="s">
        <v>191</v>
      </c>
      <c r="B235" s="19" t="s">
        <v>834</v>
      </c>
      <c r="C235" s="19" t="s">
        <v>835</v>
      </c>
      <c r="D235" s="20">
        <v>0</v>
      </c>
      <c r="E235" s="20">
        <v>0</v>
      </c>
    </row>
    <row r="236" spans="1:5" x14ac:dyDescent="0.25">
      <c r="A236" s="19" t="s">
        <v>191</v>
      </c>
      <c r="B236" s="19" t="s">
        <v>836</v>
      </c>
      <c r="C236" s="19" t="s">
        <v>837</v>
      </c>
      <c r="D236" s="20">
        <v>0</v>
      </c>
      <c r="E236" s="20">
        <v>0</v>
      </c>
    </row>
    <row r="237" spans="1:5" x14ac:dyDescent="0.25">
      <c r="A237" s="19" t="s">
        <v>191</v>
      </c>
      <c r="B237" s="19" t="s">
        <v>838</v>
      </c>
      <c r="C237" s="19" t="s">
        <v>839</v>
      </c>
      <c r="D237" s="20">
        <v>0</v>
      </c>
      <c r="E237" s="20">
        <v>0</v>
      </c>
    </row>
    <row r="238" spans="1:5" ht="30" x14ac:dyDescent="0.25">
      <c r="A238" s="19" t="s">
        <v>191</v>
      </c>
      <c r="B238" s="19" t="s">
        <v>615</v>
      </c>
      <c r="C238" s="19" t="s">
        <v>840</v>
      </c>
      <c r="D238" s="20">
        <v>0</v>
      </c>
      <c r="E238" s="20">
        <v>0</v>
      </c>
    </row>
    <row r="239" spans="1:5" ht="30" x14ac:dyDescent="0.25">
      <c r="A239" s="19" t="s">
        <v>191</v>
      </c>
      <c r="B239" s="19" t="s">
        <v>617</v>
      </c>
      <c r="C239" s="19" t="s">
        <v>841</v>
      </c>
      <c r="D239" s="20">
        <v>0</v>
      </c>
      <c r="E239" s="20">
        <v>0</v>
      </c>
    </row>
    <row r="240" spans="1:5" x14ac:dyDescent="0.25">
      <c r="A240" s="19" t="s">
        <v>191</v>
      </c>
      <c r="B240" s="19" t="s">
        <v>619</v>
      </c>
      <c r="C240" s="19" t="s">
        <v>842</v>
      </c>
      <c r="D240" s="20">
        <v>0</v>
      </c>
      <c r="E240" s="20">
        <v>0</v>
      </c>
    </row>
    <row r="241" spans="1:5" ht="60" x14ac:dyDescent="0.25">
      <c r="A241" s="19" t="s">
        <v>191</v>
      </c>
      <c r="B241" s="19" t="s">
        <v>581</v>
      </c>
      <c r="C241" s="19" t="s">
        <v>843</v>
      </c>
      <c r="D241" s="20">
        <v>0</v>
      </c>
      <c r="E241" s="20">
        <v>0</v>
      </c>
    </row>
    <row r="242" spans="1:5" ht="75" x14ac:dyDescent="0.25">
      <c r="A242" s="19" t="s">
        <v>191</v>
      </c>
      <c r="B242" s="19" t="s">
        <v>844</v>
      </c>
      <c r="C242" s="19" t="s">
        <v>845</v>
      </c>
      <c r="D242" s="20">
        <v>8210</v>
      </c>
      <c r="E242" s="20">
        <v>1720</v>
      </c>
    </row>
    <row r="243" spans="1:5" x14ac:dyDescent="0.25">
      <c r="A243" s="19" t="s">
        <v>191</v>
      </c>
      <c r="B243" s="19" t="s">
        <v>846</v>
      </c>
      <c r="C243" s="19" t="s">
        <v>847</v>
      </c>
      <c r="D243" s="20">
        <v>0</v>
      </c>
      <c r="E243" s="20">
        <v>0</v>
      </c>
    </row>
    <row r="244" spans="1:5" x14ac:dyDescent="0.25">
      <c r="A244" s="19" t="s">
        <v>191</v>
      </c>
      <c r="B244" s="19" t="s">
        <v>836</v>
      </c>
      <c r="C244" s="19" t="s">
        <v>848</v>
      </c>
      <c r="D244" s="20">
        <v>0</v>
      </c>
      <c r="E244" s="20">
        <v>0</v>
      </c>
    </row>
    <row r="245" spans="1:5" x14ac:dyDescent="0.25">
      <c r="A245" s="19" t="s">
        <v>191</v>
      </c>
      <c r="B245" s="19" t="s">
        <v>849</v>
      </c>
      <c r="C245" s="19" t="s">
        <v>850</v>
      </c>
      <c r="D245" s="20">
        <v>8210</v>
      </c>
      <c r="E245" s="20">
        <v>0</v>
      </c>
    </row>
    <row r="246" spans="1:5" ht="30" x14ac:dyDescent="0.25">
      <c r="A246" s="19" t="s">
        <v>191</v>
      </c>
      <c r="B246" s="19" t="s">
        <v>615</v>
      </c>
      <c r="C246" s="19" t="s">
        <v>851</v>
      </c>
      <c r="D246" s="20">
        <v>0</v>
      </c>
      <c r="E246" s="20">
        <v>0</v>
      </c>
    </row>
    <row r="247" spans="1:5" ht="30" x14ac:dyDescent="0.25">
      <c r="A247" s="19" t="s">
        <v>191</v>
      </c>
      <c r="B247" s="19" t="s">
        <v>617</v>
      </c>
      <c r="C247" s="19" t="s">
        <v>852</v>
      </c>
      <c r="D247" s="20">
        <v>8210</v>
      </c>
      <c r="E247" s="20">
        <v>0</v>
      </c>
    </row>
    <row r="248" spans="1:5" x14ac:dyDescent="0.25">
      <c r="A248" s="19" t="s">
        <v>191</v>
      </c>
      <c r="B248" s="19" t="s">
        <v>619</v>
      </c>
      <c r="C248" s="19" t="s">
        <v>853</v>
      </c>
      <c r="D248" s="20">
        <v>0</v>
      </c>
      <c r="E248" s="20">
        <v>0</v>
      </c>
    </row>
    <row r="249" spans="1:5" ht="30" x14ac:dyDescent="0.25">
      <c r="A249" s="19" t="s">
        <v>191</v>
      </c>
      <c r="B249" s="19" t="s">
        <v>854</v>
      </c>
      <c r="C249" s="19" t="s">
        <v>855</v>
      </c>
      <c r="D249" s="20">
        <v>0</v>
      </c>
      <c r="E249" s="20">
        <v>0</v>
      </c>
    </row>
    <row r="250" spans="1:5" x14ac:dyDescent="0.25">
      <c r="A250" s="19" t="s">
        <v>191</v>
      </c>
      <c r="B250" s="19" t="s">
        <v>856</v>
      </c>
      <c r="C250" s="19" t="s">
        <v>857</v>
      </c>
      <c r="D250" s="20">
        <v>0</v>
      </c>
      <c r="E250" s="20">
        <v>0</v>
      </c>
    </row>
    <row r="251" spans="1:5" ht="30" x14ac:dyDescent="0.25">
      <c r="A251" s="19" t="s">
        <v>191</v>
      </c>
      <c r="B251" s="19" t="s">
        <v>858</v>
      </c>
      <c r="C251" s="19" t="s">
        <v>859</v>
      </c>
      <c r="D251" s="20">
        <v>0</v>
      </c>
      <c r="E251" s="20">
        <v>0</v>
      </c>
    </row>
    <row r="252" spans="1:5" ht="30" x14ac:dyDescent="0.25">
      <c r="A252" s="19" t="s">
        <v>860</v>
      </c>
      <c r="B252" s="19" t="s">
        <v>861</v>
      </c>
      <c r="C252" s="19" t="s">
        <v>862</v>
      </c>
      <c r="D252" s="20">
        <v>0</v>
      </c>
      <c r="E252" s="20">
        <v>0</v>
      </c>
    </row>
    <row r="253" spans="1:5" ht="30" x14ac:dyDescent="0.25">
      <c r="A253" s="19" t="s">
        <v>191</v>
      </c>
      <c r="B253" s="19" t="s">
        <v>863</v>
      </c>
      <c r="C253" s="19" t="s">
        <v>864</v>
      </c>
      <c r="D253" s="20">
        <v>0</v>
      </c>
      <c r="E253" s="20">
        <v>0</v>
      </c>
    </row>
    <row r="254" spans="1:5" x14ac:dyDescent="0.25">
      <c r="A254" s="19" t="s">
        <v>191</v>
      </c>
      <c r="B254" s="19" t="s">
        <v>846</v>
      </c>
      <c r="C254" s="19" t="s">
        <v>865</v>
      </c>
      <c r="D254" s="20">
        <v>0</v>
      </c>
      <c r="E254" s="20">
        <v>0</v>
      </c>
    </row>
    <row r="255" spans="1:5" x14ac:dyDescent="0.25">
      <c r="A255" s="19" t="s">
        <v>191</v>
      </c>
      <c r="B255" s="19" t="s">
        <v>836</v>
      </c>
      <c r="C255" s="19" t="s">
        <v>866</v>
      </c>
      <c r="D255" s="20">
        <v>0</v>
      </c>
      <c r="E255" s="20">
        <v>0</v>
      </c>
    </row>
    <row r="256" spans="1:5" x14ac:dyDescent="0.25">
      <c r="A256" s="19" t="s">
        <v>191</v>
      </c>
      <c r="B256" s="19" t="s">
        <v>867</v>
      </c>
      <c r="C256" s="19" t="s">
        <v>868</v>
      </c>
      <c r="D256" s="20">
        <v>0</v>
      </c>
      <c r="E256" s="20">
        <v>0</v>
      </c>
    </row>
    <row r="257" spans="1:5" ht="30" x14ac:dyDescent="0.25">
      <c r="A257" s="19" t="s">
        <v>191</v>
      </c>
      <c r="B257" s="19" t="s">
        <v>615</v>
      </c>
      <c r="C257" s="19" t="s">
        <v>869</v>
      </c>
      <c r="D257" s="20">
        <v>0</v>
      </c>
      <c r="E257" s="20">
        <v>0</v>
      </c>
    </row>
    <row r="258" spans="1:5" ht="30" x14ac:dyDescent="0.25">
      <c r="A258" s="19" t="s">
        <v>191</v>
      </c>
      <c r="B258" s="19" t="s">
        <v>617</v>
      </c>
      <c r="C258" s="19" t="s">
        <v>870</v>
      </c>
      <c r="D258" s="20">
        <v>0</v>
      </c>
      <c r="E258" s="20">
        <v>0</v>
      </c>
    </row>
    <row r="259" spans="1:5" x14ac:dyDescent="0.25">
      <c r="A259" s="19" t="s">
        <v>191</v>
      </c>
      <c r="B259" s="19" t="s">
        <v>619</v>
      </c>
      <c r="C259" s="19" t="s">
        <v>871</v>
      </c>
      <c r="D259" s="20">
        <v>0</v>
      </c>
      <c r="E259" s="20">
        <v>0</v>
      </c>
    </row>
    <row r="260" spans="1:5" ht="60" x14ac:dyDescent="0.25">
      <c r="A260" s="19" t="s">
        <v>191</v>
      </c>
      <c r="B260" s="19" t="s">
        <v>581</v>
      </c>
      <c r="C260" s="19" t="s">
        <v>872</v>
      </c>
      <c r="D260" s="20">
        <v>0</v>
      </c>
      <c r="E260" s="20">
        <v>0</v>
      </c>
    </row>
    <row r="261" spans="1:5" ht="30" x14ac:dyDescent="0.25">
      <c r="A261" s="19" t="s">
        <v>191</v>
      </c>
      <c r="B261" s="19" t="s">
        <v>873</v>
      </c>
      <c r="C261" s="19" t="s">
        <v>874</v>
      </c>
      <c r="D261" s="20">
        <v>0</v>
      </c>
      <c r="E261" s="20">
        <v>0</v>
      </c>
    </row>
    <row r="262" spans="1:5" x14ac:dyDescent="0.25">
      <c r="A262" s="19" t="s">
        <v>191</v>
      </c>
      <c r="B262" s="19" t="s">
        <v>846</v>
      </c>
      <c r="C262" s="19" t="s">
        <v>875</v>
      </c>
      <c r="D262" s="20">
        <v>0</v>
      </c>
      <c r="E262" s="20">
        <v>0</v>
      </c>
    </row>
    <row r="263" spans="1:5" x14ac:dyDescent="0.25">
      <c r="A263" s="19" t="s">
        <v>191</v>
      </c>
      <c r="B263" s="19" t="s">
        <v>836</v>
      </c>
      <c r="C263" s="19" t="s">
        <v>876</v>
      </c>
      <c r="D263" s="20">
        <v>0</v>
      </c>
      <c r="E263" s="20">
        <v>0</v>
      </c>
    </row>
    <row r="264" spans="1:5" ht="60" x14ac:dyDescent="0.25">
      <c r="A264" s="19" t="s">
        <v>191</v>
      </c>
      <c r="B264" s="19" t="s">
        <v>581</v>
      </c>
      <c r="C264" s="19" t="s">
        <v>877</v>
      </c>
      <c r="D264" s="20">
        <v>0</v>
      </c>
      <c r="E264" s="20">
        <v>0</v>
      </c>
    </row>
    <row r="265" spans="1:5" x14ac:dyDescent="0.25">
      <c r="A265" s="19" t="s">
        <v>191</v>
      </c>
      <c r="B265" s="19" t="s">
        <v>878</v>
      </c>
      <c r="C265" s="19" t="s">
        <v>879</v>
      </c>
      <c r="D265" s="20">
        <v>0</v>
      </c>
      <c r="E265" s="20">
        <v>0</v>
      </c>
    </row>
    <row r="266" spans="1:5" x14ac:dyDescent="0.25">
      <c r="A266" s="19" t="s">
        <v>191</v>
      </c>
      <c r="B266" s="19" t="s">
        <v>880</v>
      </c>
      <c r="C266" s="19" t="s">
        <v>881</v>
      </c>
      <c r="D266" s="20">
        <v>0</v>
      </c>
      <c r="E266" s="20">
        <v>0</v>
      </c>
    </row>
    <row r="267" spans="1:5" ht="75" x14ac:dyDescent="0.25">
      <c r="A267" s="19" t="s">
        <v>191</v>
      </c>
      <c r="B267" s="19" t="s">
        <v>882</v>
      </c>
      <c r="C267" s="19" t="s">
        <v>883</v>
      </c>
      <c r="D267" s="20">
        <v>0</v>
      </c>
      <c r="E267" s="20">
        <v>0</v>
      </c>
    </row>
    <row r="268" spans="1:5" x14ac:dyDescent="0.25">
      <c r="A268" s="19" t="s">
        <v>191</v>
      </c>
      <c r="B268" s="19" t="s">
        <v>884</v>
      </c>
      <c r="C268" s="19" t="s">
        <v>885</v>
      </c>
      <c r="D268" s="20">
        <v>0</v>
      </c>
      <c r="E268" s="20">
        <v>0</v>
      </c>
    </row>
    <row r="269" spans="1:5" ht="30" x14ac:dyDescent="0.25">
      <c r="A269" s="19" t="s">
        <v>191</v>
      </c>
      <c r="B269" s="19" t="s">
        <v>886</v>
      </c>
      <c r="C269" s="19" t="s">
        <v>887</v>
      </c>
      <c r="D269" s="20">
        <v>0</v>
      </c>
      <c r="E269" s="20">
        <v>0</v>
      </c>
    </row>
    <row r="270" spans="1:5" ht="30" x14ac:dyDescent="0.25">
      <c r="A270" s="19" t="s">
        <v>191</v>
      </c>
      <c r="B270" s="19" t="s">
        <v>888</v>
      </c>
      <c r="C270" s="19" t="s">
        <v>889</v>
      </c>
      <c r="D270" s="20">
        <v>0</v>
      </c>
      <c r="E270" s="20">
        <v>0</v>
      </c>
    </row>
    <row r="271" spans="1:5" ht="45" x14ac:dyDescent="0.25">
      <c r="A271" s="19" t="s">
        <v>191</v>
      </c>
      <c r="B271" s="19" t="s">
        <v>890</v>
      </c>
      <c r="C271" s="19" t="s">
        <v>891</v>
      </c>
      <c r="D271" s="20">
        <v>0</v>
      </c>
      <c r="E271" s="20">
        <v>0</v>
      </c>
    </row>
    <row r="272" spans="1:5" ht="75" x14ac:dyDescent="0.25">
      <c r="A272" s="19" t="s">
        <v>191</v>
      </c>
      <c r="B272" s="19" t="s">
        <v>892</v>
      </c>
      <c r="C272" s="19" t="s">
        <v>893</v>
      </c>
      <c r="D272" s="20">
        <v>0</v>
      </c>
      <c r="E272" s="20">
        <v>0</v>
      </c>
    </row>
    <row r="273" spans="1:5" ht="60" x14ac:dyDescent="0.25">
      <c r="A273" s="19" t="s">
        <v>191</v>
      </c>
      <c r="B273" s="19" t="s">
        <v>894</v>
      </c>
      <c r="C273" s="19" t="s">
        <v>895</v>
      </c>
      <c r="D273" s="20">
        <v>0</v>
      </c>
      <c r="E273" s="20">
        <v>0</v>
      </c>
    </row>
    <row r="274" spans="1:5" ht="60" x14ac:dyDescent="0.25">
      <c r="A274" s="19" t="s">
        <v>191</v>
      </c>
      <c r="B274" s="19" t="s">
        <v>896</v>
      </c>
      <c r="C274" s="19" t="s">
        <v>897</v>
      </c>
      <c r="D274" s="20">
        <v>0</v>
      </c>
      <c r="E274" s="20">
        <v>0</v>
      </c>
    </row>
    <row r="275" spans="1:5" ht="60" x14ac:dyDescent="0.25">
      <c r="A275" s="19" t="s">
        <v>191</v>
      </c>
      <c r="B275" s="19" t="s">
        <v>898</v>
      </c>
      <c r="C275" s="19" t="s">
        <v>899</v>
      </c>
      <c r="D275" s="20">
        <v>0</v>
      </c>
      <c r="E275" s="20">
        <v>0</v>
      </c>
    </row>
    <row r="276" spans="1:5" ht="60" x14ac:dyDescent="0.25">
      <c r="A276" s="19" t="s">
        <v>191</v>
      </c>
      <c r="B276" s="19" t="s">
        <v>900</v>
      </c>
      <c r="C276" s="19" t="s">
        <v>901</v>
      </c>
      <c r="D276" s="20">
        <v>0</v>
      </c>
      <c r="E276" s="20">
        <v>0</v>
      </c>
    </row>
    <row r="277" spans="1:5" ht="75" x14ac:dyDescent="0.25">
      <c r="A277" s="19" t="s">
        <v>191</v>
      </c>
      <c r="B277" s="19" t="s">
        <v>902</v>
      </c>
      <c r="C277" s="19" t="s">
        <v>903</v>
      </c>
      <c r="D277" s="20">
        <v>0</v>
      </c>
      <c r="E277" s="20">
        <v>0</v>
      </c>
    </row>
    <row r="278" spans="1:5" ht="60" x14ac:dyDescent="0.25">
      <c r="A278" s="19" t="s">
        <v>191</v>
      </c>
      <c r="B278" s="19" t="s">
        <v>904</v>
      </c>
      <c r="C278" s="19" t="s">
        <v>905</v>
      </c>
      <c r="D278" s="20">
        <v>0</v>
      </c>
      <c r="E278" s="20">
        <v>0</v>
      </c>
    </row>
    <row r="279" spans="1:5" ht="90" x14ac:dyDescent="0.25">
      <c r="A279" s="19" t="s">
        <v>191</v>
      </c>
      <c r="B279" s="19" t="s">
        <v>906</v>
      </c>
      <c r="C279" s="19" t="s">
        <v>907</v>
      </c>
      <c r="D279" s="20">
        <v>0</v>
      </c>
      <c r="E279" s="20">
        <v>0</v>
      </c>
    </row>
    <row r="280" spans="1:5" ht="75" x14ac:dyDescent="0.25">
      <c r="A280" s="19" t="s">
        <v>191</v>
      </c>
      <c r="B280" s="19" t="s">
        <v>908</v>
      </c>
      <c r="C280" s="19" t="s">
        <v>909</v>
      </c>
      <c r="D280" s="20">
        <v>0</v>
      </c>
      <c r="E280" s="20">
        <v>0</v>
      </c>
    </row>
    <row r="281" spans="1:5" ht="60" x14ac:dyDescent="0.25">
      <c r="A281" s="19" t="s">
        <v>191</v>
      </c>
      <c r="B281" s="19" t="s">
        <v>910</v>
      </c>
      <c r="C281" s="19" t="s">
        <v>911</v>
      </c>
      <c r="D281" s="20">
        <v>0</v>
      </c>
      <c r="E281" s="20">
        <v>0</v>
      </c>
    </row>
    <row r="282" spans="1:5" ht="60" x14ac:dyDescent="0.25">
      <c r="A282" s="19" t="s">
        <v>191</v>
      </c>
      <c r="B282" s="19" t="s">
        <v>912</v>
      </c>
      <c r="C282" s="19" t="s">
        <v>913</v>
      </c>
      <c r="D282" s="20">
        <v>0</v>
      </c>
      <c r="E282" s="20">
        <v>0</v>
      </c>
    </row>
    <row r="283" spans="1:5" ht="45" x14ac:dyDescent="0.25">
      <c r="A283" s="19" t="s">
        <v>191</v>
      </c>
      <c r="B283" s="19" t="s">
        <v>914</v>
      </c>
      <c r="C283" s="19" t="s">
        <v>915</v>
      </c>
      <c r="D283" s="20">
        <v>0</v>
      </c>
      <c r="E283" s="20">
        <v>0</v>
      </c>
    </row>
    <row r="284" spans="1:5" ht="60" x14ac:dyDescent="0.25">
      <c r="A284" s="19" t="s">
        <v>191</v>
      </c>
      <c r="B284" s="19" t="s">
        <v>916</v>
      </c>
      <c r="C284" s="19" t="s">
        <v>917</v>
      </c>
      <c r="D284" s="20">
        <v>0</v>
      </c>
      <c r="E284" s="20">
        <v>0</v>
      </c>
    </row>
    <row r="285" spans="1:5" ht="75" x14ac:dyDescent="0.25">
      <c r="A285" s="19" t="s">
        <v>191</v>
      </c>
      <c r="B285" s="19" t="s">
        <v>918</v>
      </c>
      <c r="C285" s="19" t="s">
        <v>919</v>
      </c>
      <c r="D285" s="20">
        <v>0</v>
      </c>
      <c r="E285" s="20">
        <v>0</v>
      </c>
    </row>
    <row r="286" spans="1:5" ht="60" x14ac:dyDescent="0.25">
      <c r="A286" s="19" t="s">
        <v>191</v>
      </c>
      <c r="B286" s="19" t="s">
        <v>920</v>
      </c>
      <c r="C286" s="19" t="s">
        <v>921</v>
      </c>
      <c r="D286" s="20">
        <v>0</v>
      </c>
      <c r="E286" s="20">
        <v>0</v>
      </c>
    </row>
    <row r="287" spans="1:5" ht="60" x14ac:dyDescent="0.25">
      <c r="A287" s="19" t="s">
        <v>191</v>
      </c>
      <c r="B287" s="19" t="s">
        <v>922</v>
      </c>
      <c r="C287" s="19" t="s">
        <v>923</v>
      </c>
      <c r="D287" s="20">
        <v>0</v>
      </c>
      <c r="E287" s="20">
        <v>0</v>
      </c>
    </row>
    <row r="288" spans="1:5" ht="45" x14ac:dyDescent="0.25">
      <c r="A288" s="19" t="s">
        <v>191</v>
      </c>
      <c r="B288" s="19" t="s">
        <v>924</v>
      </c>
      <c r="C288" s="19" t="s">
        <v>925</v>
      </c>
      <c r="D288" s="20">
        <v>0</v>
      </c>
      <c r="E288" s="20">
        <v>0</v>
      </c>
    </row>
    <row r="289" spans="1:5" ht="60" x14ac:dyDescent="0.25">
      <c r="A289" s="19" t="s">
        <v>191</v>
      </c>
      <c r="B289" s="19" t="s">
        <v>926</v>
      </c>
      <c r="C289" s="19" t="s">
        <v>927</v>
      </c>
      <c r="D289" s="20">
        <v>0</v>
      </c>
      <c r="E289" s="20">
        <v>0</v>
      </c>
    </row>
    <row r="290" spans="1:5" ht="60" x14ac:dyDescent="0.25">
      <c r="A290" s="19" t="s">
        <v>191</v>
      </c>
      <c r="B290" s="19" t="s">
        <v>928</v>
      </c>
      <c r="C290" s="19" t="s">
        <v>929</v>
      </c>
      <c r="D290" s="20">
        <v>0</v>
      </c>
      <c r="E290" s="20">
        <v>0</v>
      </c>
    </row>
    <row r="291" spans="1:5" ht="45" x14ac:dyDescent="0.25">
      <c r="A291" s="19" t="s">
        <v>191</v>
      </c>
      <c r="B291" s="19" t="s">
        <v>930</v>
      </c>
      <c r="C291" s="19" t="s">
        <v>931</v>
      </c>
      <c r="D291" s="20">
        <v>0</v>
      </c>
      <c r="E291" s="20">
        <v>0</v>
      </c>
    </row>
    <row r="292" spans="1:5" ht="45" x14ac:dyDescent="0.25">
      <c r="A292" s="19" t="s">
        <v>191</v>
      </c>
      <c r="B292" s="19" t="s">
        <v>932</v>
      </c>
      <c r="C292" s="19" t="s">
        <v>933</v>
      </c>
      <c r="D292" s="20">
        <v>0</v>
      </c>
      <c r="E292" s="20">
        <v>0</v>
      </c>
    </row>
    <row r="293" spans="1:5" x14ac:dyDescent="0.25">
      <c r="A293" s="19" t="s">
        <v>191</v>
      </c>
      <c r="B293" s="19" t="s">
        <v>191</v>
      </c>
      <c r="C293" s="19" t="s">
        <v>191</v>
      </c>
      <c r="D293" s="20">
        <v>0</v>
      </c>
      <c r="E293" s="20">
        <v>0</v>
      </c>
    </row>
    <row r="294" spans="1:5" x14ac:dyDescent="0.25">
      <c r="A294" s="19" t="s">
        <v>191</v>
      </c>
      <c r="B294" s="19" t="s">
        <v>934</v>
      </c>
      <c r="C294" s="19" t="s">
        <v>935</v>
      </c>
      <c r="D294" s="20">
        <v>0</v>
      </c>
      <c r="E294" s="20">
        <v>0</v>
      </c>
    </row>
    <row r="295" spans="1:5" x14ac:dyDescent="0.25">
      <c r="A295" s="19" t="s">
        <v>484</v>
      </c>
      <c r="B295" s="19" t="s">
        <v>485</v>
      </c>
      <c r="C295" s="19" t="s">
        <v>936</v>
      </c>
      <c r="D295" s="20">
        <v>0</v>
      </c>
      <c r="E295" s="20">
        <v>0</v>
      </c>
    </row>
    <row r="296" spans="1:5" x14ac:dyDescent="0.25">
      <c r="A296" s="19" t="s">
        <v>937</v>
      </c>
      <c r="B296" s="19" t="s">
        <v>938</v>
      </c>
      <c r="C296" s="19" t="s">
        <v>939</v>
      </c>
      <c r="D296" s="20">
        <v>0</v>
      </c>
      <c r="E296" s="20">
        <v>0</v>
      </c>
    </row>
    <row r="297" spans="1:5" ht="60" x14ac:dyDescent="0.25">
      <c r="A297" s="19" t="s">
        <v>191</v>
      </c>
      <c r="B297" s="19" t="s">
        <v>940</v>
      </c>
      <c r="C297" s="19" t="s">
        <v>941</v>
      </c>
      <c r="D297" s="20">
        <v>0</v>
      </c>
      <c r="E297" s="20">
        <v>0</v>
      </c>
    </row>
    <row r="298" spans="1:5" x14ac:dyDescent="0.25">
      <c r="A298" s="19" t="s">
        <v>191</v>
      </c>
      <c r="B298" s="19" t="s">
        <v>942</v>
      </c>
      <c r="C298" s="19" t="s">
        <v>943</v>
      </c>
      <c r="D298" s="20">
        <v>0</v>
      </c>
      <c r="E298" s="20">
        <v>0</v>
      </c>
    </row>
    <row r="299" spans="1:5" x14ac:dyDescent="0.25">
      <c r="A299" s="19" t="s">
        <v>191</v>
      </c>
      <c r="B299" s="19" t="s">
        <v>944</v>
      </c>
      <c r="C299" s="19" t="s">
        <v>945</v>
      </c>
      <c r="D299" s="20">
        <v>0</v>
      </c>
      <c r="E299" s="20">
        <v>0</v>
      </c>
    </row>
    <row r="300" spans="1:5" x14ac:dyDescent="0.25">
      <c r="A300" s="19" t="s">
        <v>191</v>
      </c>
      <c r="B300" s="19" t="s">
        <v>946</v>
      </c>
      <c r="C300" s="19" t="s">
        <v>947</v>
      </c>
      <c r="D300" s="20">
        <v>0</v>
      </c>
      <c r="E300" s="20">
        <v>0</v>
      </c>
    </row>
    <row r="301" spans="1:5" ht="30" x14ac:dyDescent="0.25">
      <c r="A301" s="19" t="s">
        <v>191</v>
      </c>
      <c r="B301" s="19" t="s">
        <v>615</v>
      </c>
      <c r="C301" s="19" t="s">
        <v>948</v>
      </c>
      <c r="D301" s="20">
        <v>0</v>
      </c>
      <c r="E301" s="20">
        <v>0</v>
      </c>
    </row>
    <row r="302" spans="1:5" ht="30" x14ac:dyDescent="0.25">
      <c r="A302" s="19" t="s">
        <v>191</v>
      </c>
      <c r="B302" s="19" t="s">
        <v>617</v>
      </c>
      <c r="C302" s="19" t="s">
        <v>949</v>
      </c>
      <c r="D302" s="20">
        <v>0</v>
      </c>
      <c r="E302" s="20">
        <v>0</v>
      </c>
    </row>
    <row r="303" spans="1:5" x14ac:dyDescent="0.25">
      <c r="A303" s="19" t="s">
        <v>191</v>
      </c>
      <c r="B303" s="19" t="s">
        <v>619</v>
      </c>
      <c r="C303" s="19" t="s">
        <v>950</v>
      </c>
      <c r="D303" s="20">
        <v>0</v>
      </c>
      <c r="E303" s="20">
        <v>0</v>
      </c>
    </row>
    <row r="304" spans="1:5" ht="30" x14ac:dyDescent="0.25">
      <c r="A304" s="19" t="s">
        <v>191</v>
      </c>
      <c r="B304" s="19" t="s">
        <v>951</v>
      </c>
      <c r="C304" s="19" t="s">
        <v>952</v>
      </c>
      <c r="D304" s="20">
        <v>0</v>
      </c>
      <c r="E304" s="20">
        <v>0</v>
      </c>
    </row>
    <row r="305" spans="1:5" ht="30" x14ac:dyDescent="0.25">
      <c r="A305" s="19" t="s">
        <v>953</v>
      </c>
      <c r="B305" s="19" t="s">
        <v>954</v>
      </c>
      <c r="C305" s="19" t="s">
        <v>955</v>
      </c>
      <c r="D305" s="20">
        <v>0</v>
      </c>
      <c r="E305" s="20">
        <v>0</v>
      </c>
    </row>
    <row r="306" spans="1:5" ht="30" x14ac:dyDescent="0.25">
      <c r="A306" s="19" t="s">
        <v>570</v>
      </c>
      <c r="B306" s="19" t="s">
        <v>956</v>
      </c>
      <c r="C306" s="19" t="s">
        <v>957</v>
      </c>
      <c r="D306" s="20">
        <v>0</v>
      </c>
      <c r="E306" s="20">
        <v>0</v>
      </c>
    </row>
    <row r="307" spans="1:5" ht="75" x14ac:dyDescent="0.25">
      <c r="A307" s="19" t="s">
        <v>191</v>
      </c>
      <c r="B307" s="19" t="s">
        <v>958</v>
      </c>
      <c r="C307" s="19" t="s">
        <v>959</v>
      </c>
      <c r="D307" s="20">
        <v>0</v>
      </c>
      <c r="E307" s="20">
        <v>0</v>
      </c>
    </row>
    <row r="308" spans="1:5" x14ac:dyDescent="0.25">
      <c r="A308" s="19" t="s">
        <v>191</v>
      </c>
      <c r="B308" s="19" t="s">
        <v>575</v>
      </c>
      <c r="C308" s="19" t="s">
        <v>960</v>
      </c>
      <c r="D308" s="20">
        <v>0</v>
      </c>
      <c r="E308" s="20">
        <v>0</v>
      </c>
    </row>
    <row r="309" spans="1:5" ht="30" x14ac:dyDescent="0.25">
      <c r="A309" s="19" t="s">
        <v>191</v>
      </c>
      <c r="B309" s="19" t="s">
        <v>577</v>
      </c>
      <c r="C309" s="19" t="s">
        <v>961</v>
      </c>
      <c r="D309" s="20">
        <v>0</v>
      </c>
      <c r="E309" s="20">
        <v>0</v>
      </c>
    </row>
    <row r="310" spans="1:5" ht="60" x14ac:dyDescent="0.25">
      <c r="A310" s="19" t="s">
        <v>191</v>
      </c>
      <c r="B310" s="19" t="s">
        <v>579</v>
      </c>
      <c r="C310" s="19" t="s">
        <v>962</v>
      </c>
      <c r="D310" s="20">
        <v>0</v>
      </c>
      <c r="E310" s="20">
        <v>0</v>
      </c>
    </row>
    <row r="311" spans="1:5" x14ac:dyDescent="0.25">
      <c r="A311" s="19" t="s">
        <v>191</v>
      </c>
      <c r="B311" s="19" t="s">
        <v>963</v>
      </c>
      <c r="C311" s="19" t="s">
        <v>964</v>
      </c>
      <c r="D311" s="20">
        <v>0</v>
      </c>
      <c r="E311" s="20">
        <v>0</v>
      </c>
    </row>
    <row r="312" spans="1:5" ht="60" x14ac:dyDescent="0.25">
      <c r="A312" s="19" t="s">
        <v>191</v>
      </c>
      <c r="B312" s="19" t="s">
        <v>581</v>
      </c>
      <c r="C312" s="19" t="s">
        <v>965</v>
      </c>
      <c r="D312" s="20">
        <v>0</v>
      </c>
      <c r="E312" s="20">
        <v>0</v>
      </c>
    </row>
    <row r="313" spans="1:5" x14ac:dyDescent="0.25">
      <c r="A313" s="19" t="s">
        <v>583</v>
      </c>
      <c r="B313" s="19" t="s">
        <v>966</v>
      </c>
      <c r="C313" s="19" t="s">
        <v>967</v>
      </c>
      <c r="D313" s="20">
        <v>0</v>
      </c>
      <c r="E313" s="20">
        <v>0</v>
      </c>
    </row>
    <row r="314" spans="1:5" ht="45" x14ac:dyDescent="0.25">
      <c r="A314" s="19" t="s">
        <v>191</v>
      </c>
      <c r="B314" s="19" t="s">
        <v>968</v>
      </c>
      <c r="C314" s="19" t="s">
        <v>969</v>
      </c>
      <c r="D314" s="20">
        <v>0</v>
      </c>
      <c r="E314" s="20">
        <v>0</v>
      </c>
    </row>
    <row r="315" spans="1:5" x14ac:dyDescent="0.25">
      <c r="A315" s="19" t="s">
        <v>191</v>
      </c>
      <c r="B315" s="19" t="s">
        <v>970</v>
      </c>
      <c r="C315" s="19" t="s">
        <v>971</v>
      </c>
      <c r="D315" s="20">
        <v>0</v>
      </c>
      <c r="E315" s="20">
        <v>0</v>
      </c>
    </row>
    <row r="316" spans="1:5" ht="30" x14ac:dyDescent="0.25">
      <c r="A316" s="19" t="s">
        <v>586</v>
      </c>
      <c r="B316" s="19" t="s">
        <v>972</v>
      </c>
      <c r="C316" s="19" t="s">
        <v>973</v>
      </c>
      <c r="D316" s="20">
        <v>0</v>
      </c>
      <c r="E316" s="20">
        <v>0</v>
      </c>
    </row>
    <row r="317" spans="1:5" ht="60" x14ac:dyDescent="0.25">
      <c r="A317" s="19" t="s">
        <v>191</v>
      </c>
      <c r="B317" s="19" t="s">
        <v>974</v>
      </c>
      <c r="C317" s="19" t="s">
        <v>975</v>
      </c>
      <c r="D317" s="20">
        <v>0</v>
      </c>
      <c r="E317" s="20">
        <v>0</v>
      </c>
    </row>
    <row r="318" spans="1:5" x14ac:dyDescent="0.25">
      <c r="A318" s="19" t="s">
        <v>191</v>
      </c>
      <c r="B318" s="19" t="s">
        <v>575</v>
      </c>
      <c r="C318" s="19" t="s">
        <v>976</v>
      </c>
      <c r="D318" s="20">
        <v>0</v>
      </c>
      <c r="E318" s="20">
        <v>0</v>
      </c>
    </row>
    <row r="319" spans="1:5" ht="30" x14ac:dyDescent="0.25">
      <c r="A319" s="19" t="s">
        <v>191</v>
      </c>
      <c r="B319" s="19" t="s">
        <v>577</v>
      </c>
      <c r="C319" s="19" t="s">
        <v>977</v>
      </c>
      <c r="D319" s="20">
        <v>0</v>
      </c>
      <c r="E319" s="20">
        <v>0</v>
      </c>
    </row>
    <row r="320" spans="1:5" ht="60" x14ac:dyDescent="0.25">
      <c r="A320" s="19" t="s">
        <v>191</v>
      </c>
      <c r="B320" s="19" t="s">
        <v>579</v>
      </c>
      <c r="C320" s="19" t="s">
        <v>978</v>
      </c>
      <c r="D320" s="20">
        <v>0</v>
      </c>
      <c r="E320" s="20">
        <v>0</v>
      </c>
    </row>
    <row r="321" spans="1:5" x14ac:dyDescent="0.25">
      <c r="A321" s="19" t="s">
        <v>191</v>
      </c>
      <c r="B321" s="19" t="s">
        <v>963</v>
      </c>
      <c r="C321" s="19" t="s">
        <v>979</v>
      </c>
      <c r="D321" s="20">
        <v>0</v>
      </c>
      <c r="E321" s="20">
        <v>0</v>
      </c>
    </row>
    <row r="322" spans="1:5" ht="60" x14ac:dyDescent="0.25">
      <c r="A322" s="19" t="s">
        <v>191</v>
      </c>
      <c r="B322" s="19" t="s">
        <v>581</v>
      </c>
      <c r="C322" s="19" t="s">
        <v>980</v>
      </c>
      <c r="D322" s="20">
        <v>0</v>
      </c>
      <c r="E322" s="20">
        <v>0</v>
      </c>
    </row>
    <row r="323" spans="1:5" x14ac:dyDescent="0.25">
      <c r="A323" s="19" t="s">
        <v>583</v>
      </c>
      <c r="B323" s="19" t="s">
        <v>981</v>
      </c>
      <c r="C323" s="19" t="s">
        <v>982</v>
      </c>
      <c r="D323" s="20">
        <v>0</v>
      </c>
      <c r="E323" s="20">
        <v>0</v>
      </c>
    </row>
    <row r="324" spans="1:5" ht="45" x14ac:dyDescent="0.25">
      <c r="A324" s="19" t="s">
        <v>191</v>
      </c>
      <c r="B324" s="19" t="s">
        <v>983</v>
      </c>
      <c r="C324" s="19" t="s">
        <v>984</v>
      </c>
      <c r="D324" s="20">
        <v>0</v>
      </c>
      <c r="E324" s="20">
        <v>0</v>
      </c>
    </row>
    <row r="325" spans="1:5" x14ac:dyDescent="0.25">
      <c r="A325" s="19" t="s">
        <v>191</v>
      </c>
      <c r="B325" s="19" t="s">
        <v>985</v>
      </c>
      <c r="C325" s="19" t="s">
        <v>986</v>
      </c>
      <c r="D325" s="20">
        <v>0</v>
      </c>
      <c r="E325" s="20">
        <v>0</v>
      </c>
    </row>
    <row r="326" spans="1:5" x14ac:dyDescent="0.25">
      <c r="A326" s="19" t="s">
        <v>987</v>
      </c>
      <c r="B326" s="19" t="s">
        <v>988</v>
      </c>
      <c r="C326" s="19" t="s">
        <v>989</v>
      </c>
      <c r="D326" s="20">
        <v>0</v>
      </c>
      <c r="E326" s="20">
        <v>0</v>
      </c>
    </row>
    <row r="327" spans="1:5" x14ac:dyDescent="0.25">
      <c r="A327" s="19" t="s">
        <v>990</v>
      </c>
      <c r="B327" s="19" t="s">
        <v>991</v>
      </c>
      <c r="C327" s="19" t="s">
        <v>992</v>
      </c>
      <c r="D327" s="20">
        <v>0</v>
      </c>
      <c r="E327" s="20">
        <v>0</v>
      </c>
    </row>
    <row r="328" spans="1:5" ht="90" x14ac:dyDescent="0.25">
      <c r="A328" s="19" t="s">
        <v>191</v>
      </c>
      <c r="B328" s="19" t="s">
        <v>993</v>
      </c>
      <c r="C328" s="19" t="s">
        <v>994</v>
      </c>
      <c r="D328" s="20">
        <v>0</v>
      </c>
      <c r="E328" s="20">
        <v>0</v>
      </c>
    </row>
    <row r="329" spans="1:5" ht="30" x14ac:dyDescent="0.25">
      <c r="A329" s="19" t="s">
        <v>191</v>
      </c>
      <c r="B329" s="19" t="s">
        <v>577</v>
      </c>
      <c r="C329" s="19" t="s">
        <v>995</v>
      </c>
      <c r="D329" s="20">
        <v>0</v>
      </c>
      <c r="E329" s="20">
        <v>0</v>
      </c>
    </row>
    <row r="330" spans="1:5" ht="60" x14ac:dyDescent="0.25">
      <c r="A330" s="19" t="s">
        <v>191</v>
      </c>
      <c r="B330" s="19" t="s">
        <v>579</v>
      </c>
      <c r="C330" s="19" t="s">
        <v>996</v>
      </c>
      <c r="D330" s="20">
        <v>0</v>
      </c>
      <c r="E330" s="20">
        <v>0</v>
      </c>
    </row>
    <row r="331" spans="1:5" ht="60" x14ac:dyDescent="0.25">
      <c r="A331" s="19" t="s">
        <v>191</v>
      </c>
      <c r="B331" s="19" t="s">
        <v>581</v>
      </c>
      <c r="C331" s="19" t="s">
        <v>997</v>
      </c>
      <c r="D331" s="20">
        <v>0</v>
      </c>
      <c r="E331" s="20">
        <v>0</v>
      </c>
    </row>
    <row r="332" spans="1:5" ht="60" x14ac:dyDescent="0.25">
      <c r="A332" s="19" t="s">
        <v>191</v>
      </c>
      <c r="B332" s="19" t="s">
        <v>998</v>
      </c>
      <c r="C332" s="19" t="s">
        <v>999</v>
      </c>
      <c r="D332" s="20">
        <v>0</v>
      </c>
      <c r="E332" s="20">
        <v>0</v>
      </c>
    </row>
    <row r="333" spans="1:5" ht="60" x14ac:dyDescent="0.25">
      <c r="A333" s="19" t="s">
        <v>191</v>
      </c>
      <c r="B333" s="19" t="s">
        <v>1000</v>
      </c>
      <c r="C333" s="19" t="s">
        <v>1001</v>
      </c>
      <c r="D333" s="20">
        <v>0</v>
      </c>
      <c r="E333" s="20">
        <v>0</v>
      </c>
    </row>
    <row r="334" spans="1:5" ht="75" x14ac:dyDescent="0.25">
      <c r="A334" s="19" t="s">
        <v>191</v>
      </c>
      <c r="B334" s="19" t="s">
        <v>1002</v>
      </c>
      <c r="C334" s="19" t="s">
        <v>1003</v>
      </c>
      <c r="D334" s="20">
        <v>0</v>
      </c>
      <c r="E334" s="20">
        <v>0</v>
      </c>
    </row>
    <row r="335" spans="1:5" x14ac:dyDescent="0.25">
      <c r="A335" s="19" t="s">
        <v>191</v>
      </c>
      <c r="B335" s="19" t="s">
        <v>1004</v>
      </c>
      <c r="C335" s="19" t="s">
        <v>1005</v>
      </c>
      <c r="D335" s="20">
        <v>0</v>
      </c>
      <c r="E335" s="20">
        <v>0</v>
      </c>
    </row>
    <row r="336" spans="1:5" ht="75" x14ac:dyDescent="0.25">
      <c r="A336" s="19" t="s">
        <v>191</v>
      </c>
      <c r="B336" s="19" t="s">
        <v>1006</v>
      </c>
      <c r="C336" s="19" t="s">
        <v>1007</v>
      </c>
      <c r="D336" s="20">
        <v>0</v>
      </c>
      <c r="E336" s="20">
        <v>0</v>
      </c>
    </row>
    <row r="337" spans="1:5" ht="30" x14ac:dyDescent="0.25">
      <c r="A337" s="19" t="s">
        <v>191</v>
      </c>
      <c r="B337" s="19" t="s">
        <v>577</v>
      </c>
      <c r="C337" s="19" t="s">
        <v>1008</v>
      </c>
      <c r="D337" s="20">
        <v>0</v>
      </c>
      <c r="E337" s="20">
        <v>0</v>
      </c>
    </row>
    <row r="338" spans="1:5" ht="60" x14ac:dyDescent="0.25">
      <c r="A338" s="19" t="s">
        <v>191</v>
      </c>
      <c r="B338" s="19" t="s">
        <v>579</v>
      </c>
      <c r="C338" s="19" t="s">
        <v>1009</v>
      </c>
      <c r="D338" s="20">
        <v>0</v>
      </c>
      <c r="E338" s="20">
        <v>0</v>
      </c>
    </row>
    <row r="339" spans="1:5" ht="60" x14ac:dyDescent="0.25">
      <c r="A339" s="19" t="s">
        <v>191</v>
      </c>
      <c r="B339" s="19" t="s">
        <v>581</v>
      </c>
      <c r="C339" s="19" t="s">
        <v>1010</v>
      </c>
      <c r="D339" s="20">
        <v>0</v>
      </c>
      <c r="E339" s="20">
        <v>0</v>
      </c>
    </row>
    <row r="340" spans="1:5" ht="45" x14ac:dyDescent="0.25">
      <c r="A340" s="19" t="s">
        <v>191</v>
      </c>
      <c r="B340" s="19" t="s">
        <v>1011</v>
      </c>
      <c r="C340" s="19" t="s">
        <v>1012</v>
      </c>
      <c r="D340" s="20">
        <v>0</v>
      </c>
      <c r="E340" s="20">
        <v>0</v>
      </c>
    </row>
    <row r="341" spans="1:5" ht="45" x14ac:dyDescent="0.25">
      <c r="A341" s="19" t="s">
        <v>191</v>
      </c>
      <c r="B341" s="19" t="s">
        <v>1013</v>
      </c>
      <c r="C341" s="19" t="s">
        <v>1014</v>
      </c>
      <c r="D341" s="20">
        <v>0</v>
      </c>
      <c r="E341" s="20">
        <v>0</v>
      </c>
    </row>
    <row r="342" spans="1:5" x14ac:dyDescent="0.25">
      <c r="A342" s="19" t="s">
        <v>191</v>
      </c>
      <c r="B342" s="19" t="s">
        <v>1015</v>
      </c>
      <c r="C342" s="19" t="s">
        <v>1016</v>
      </c>
      <c r="D342" s="20">
        <v>0</v>
      </c>
      <c r="E342" s="20">
        <v>0</v>
      </c>
    </row>
    <row r="343" spans="1:5" x14ac:dyDescent="0.25">
      <c r="A343" s="19" t="s">
        <v>191</v>
      </c>
      <c r="B343" s="19" t="s">
        <v>1017</v>
      </c>
      <c r="C343" s="19" t="s">
        <v>1018</v>
      </c>
      <c r="D343" s="20">
        <v>0</v>
      </c>
      <c r="E343" s="20">
        <v>0</v>
      </c>
    </row>
    <row r="344" spans="1:5" x14ac:dyDescent="0.25">
      <c r="A344" s="19" t="s">
        <v>191</v>
      </c>
      <c r="B344" s="19" t="s">
        <v>1019</v>
      </c>
      <c r="C344" s="19" t="s">
        <v>1020</v>
      </c>
      <c r="D344" s="20">
        <v>0</v>
      </c>
      <c r="E344" s="20">
        <v>0</v>
      </c>
    </row>
    <row r="345" spans="1:5" ht="30" x14ac:dyDescent="0.25">
      <c r="A345" s="19" t="s">
        <v>191</v>
      </c>
      <c r="B345" s="19" t="s">
        <v>1021</v>
      </c>
      <c r="C345" s="19" t="s">
        <v>1022</v>
      </c>
      <c r="D345" s="20">
        <v>0</v>
      </c>
      <c r="E345" s="20">
        <v>0</v>
      </c>
    </row>
    <row r="346" spans="1:5" x14ac:dyDescent="0.25">
      <c r="A346" s="19" t="s">
        <v>191</v>
      </c>
      <c r="B346" s="19" t="s">
        <v>1023</v>
      </c>
      <c r="C346" s="19" t="s">
        <v>1024</v>
      </c>
      <c r="D346" s="20">
        <v>0</v>
      </c>
      <c r="E346" s="20">
        <v>0</v>
      </c>
    </row>
    <row r="347" spans="1:5" ht="45" x14ac:dyDescent="0.25">
      <c r="A347" s="19" t="s">
        <v>191</v>
      </c>
      <c r="B347" s="19" t="s">
        <v>1025</v>
      </c>
      <c r="C347" s="19" t="s">
        <v>1026</v>
      </c>
      <c r="D347" s="20">
        <v>0</v>
      </c>
      <c r="E347" s="20">
        <v>0</v>
      </c>
    </row>
    <row r="348" spans="1:5" ht="60" x14ac:dyDescent="0.25">
      <c r="A348" s="19" t="s">
        <v>191</v>
      </c>
      <c r="B348" s="19" t="s">
        <v>1027</v>
      </c>
      <c r="C348" s="19" t="s">
        <v>1028</v>
      </c>
      <c r="D348" s="20">
        <v>0</v>
      </c>
      <c r="E348" s="20">
        <v>0</v>
      </c>
    </row>
    <row r="349" spans="1:5" ht="45" x14ac:dyDescent="0.25">
      <c r="A349" s="19" t="s">
        <v>191</v>
      </c>
      <c r="B349" s="19" t="s">
        <v>1029</v>
      </c>
      <c r="C349" s="19" t="s">
        <v>1030</v>
      </c>
      <c r="D349" s="20">
        <v>0</v>
      </c>
      <c r="E349" s="20">
        <v>0</v>
      </c>
    </row>
    <row r="350" spans="1:5" ht="60" x14ac:dyDescent="0.25">
      <c r="A350" s="19" t="s">
        <v>191</v>
      </c>
      <c r="B350" s="19" t="s">
        <v>1031</v>
      </c>
      <c r="C350" s="19" t="s">
        <v>1032</v>
      </c>
      <c r="D350" s="20">
        <v>0</v>
      </c>
      <c r="E350" s="20">
        <v>0</v>
      </c>
    </row>
    <row r="351" spans="1:5" ht="60" x14ac:dyDescent="0.25">
      <c r="A351" s="19" t="s">
        <v>191</v>
      </c>
      <c r="B351" s="19" t="s">
        <v>581</v>
      </c>
      <c r="C351" s="19" t="s">
        <v>1033</v>
      </c>
      <c r="D351" s="20">
        <v>0</v>
      </c>
      <c r="E351" s="20">
        <v>0</v>
      </c>
    </row>
    <row r="352" spans="1:5" ht="30" x14ac:dyDescent="0.25">
      <c r="A352" s="19" t="s">
        <v>191</v>
      </c>
      <c r="B352" s="19" t="s">
        <v>1034</v>
      </c>
      <c r="C352" s="19" t="s">
        <v>1035</v>
      </c>
      <c r="D352" s="20">
        <v>0</v>
      </c>
      <c r="E352" s="20">
        <v>0</v>
      </c>
    </row>
    <row r="353" spans="1:5" ht="75" x14ac:dyDescent="0.25">
      <c r="A353" s="19" t="s">
        <v>191</v>
      </c>
      <c r="B353" s="19" t="s">
        <v>1036</v>
      </c>
      <c r="C353" s="19" t="s">
        <v>1037</v>
      </c>
      <c r="D353" s="20">
        <v>0</v>
      </c>
      <c r="E353" s="20">
        <v>0</v>
      </c>
    </row>
    <row r="354" spans="1:5" ht="45" x14ac:dyDescent="0.25">
      <c r="A354" s="19" t="s">
        <v>191</v>
      </c>
      <c r="B354" s="19" t="s">
        <v>1029</v>
      </c>
      <c r="C354" s="19" t="s">
        <v>1038</v>
      </c>
      <c r="D354" s="20">
        <v>0</v>
      </c>
      <c r="E354" s="20">
        <v>0</v>
      </c>
    </row>
    <row r="355" spans="1:5" ht="60" x14ac:dyDescent="0.25">
      <c r="A355" s="19" t="s">
        <v>191</v>
      </c>
      <c r="B355" s="19" t="s">
        <v>1039</v>
      </c>
      <c r="C355" s="19" t="s">
        <v>1040</v>
      </c>
      <c r="D355" s="20">
        <v>0</v>
      </c>
      <c r="E355" s="20">
        <v>0</v>
      </c>
    </row>
    <row r="356" spans="1:5" ht="60" x14ac:dyDescent="0.25">
      <c r="A356" s="19" t="s">
        <v>191</v>
      </c>
      <c r="B356" s="19" t="s">
        <v>581</v>
      </c>
      <c r="C356" s="19" t="s">
        <v>1041</v>
      </c>
      <c r="D356" s="20">
        <v>0</v>
      </c>
      <c r="E356" s="20">
        <v>0</v>
      </c>
    </row>
    <row r="357" spans="1:5" ht="30" x14ac:dyDescent="0.25">
      <c r="A357" s="19" t="s">
        <v>191</v>
      </c>
      <c r="B357" s="19" t="s">
        <v>1042</v>
      </c>
      <c r="C357" s="19" t="s">
        <v>1043</v>
      </c>
      <c r="D357" s="20">
        <v>0</v>
      </c>
      <c r="E357" s="20">
        <v>0</v>
      </c>
    </row>
    <row r="358" spans="1:5" x14ac:dyDescent="0.25">
      <c r="A358" s="19" t="s">
        <v>1044</v>
      </c>
      <c r="B358" s="19" t="s">
        <v>1045</v>
      </c>
      <c r="C358" s="19" t="s">
        <v>1046</v>
      </c>
      <c r="D358" s="20">
        <v>0</v>
      </c>
      <c r="E358" s="20">
        <v>0</v>
      </c>
    </row>
    <row r="359" spans="1:5" ht="60" x14ac:dyDescent="0.25">
      <c r="A359" s="19" t="s">
        <v>191</v>
      </c>
      <c r="B359" s="19" t="s">
        <v>1047</v>
      </c>
      <c r="C359" s="19" t="s">
        <v>1048</v>
      </c>
      <c r="D359" s="20">
        <v>0</v>
      </c>
      <c r="E359" s="20">
        <v>0</v>
      </c>
    </row>
    <row r="360" spans="1:5" ht="30" x14ac:dyDescent="0.25">
      <c r="A360" s="19" t="s">
        <v>191</v>
      </c>
      <c r="B360" s="19" t="s">
        <v>1049</v>
      </c>
      <c r="C360" s="19" t="s">
        <v>1050</v>
      </c>
      <c r="D360" s="20">
        <v>0</v>
      </c>
      <c r="E360" s="20">
        <v>0</v>
      </c>
    </row>
    <row r="361" spans="1:5" ht="60" x14ac:dyDescent="0.25">
      <c r="A361" s="19" t="s">
        <v>191</v>
      </c>
      <c r="B361" s="19" t="s">
        <v>579</v>
      </c>
      <c r="C361" s="19" t="s">
        <v>1051</v>
      </c>
      <c r="D361" s="20">
        <v>0</v>
      </c>
      <c r="E361" s="20">
        <v>0</v>
      </c>
    </row>
    <row r="362" spans="1:5" ht="60" x14ac:dyDescent="0.25">
      <c r="A362" s="19" t="s">
        <v>191</v>
      </c>
      <c r="B362" s="19" t="s">
        <v>581</v>
      </c>
      <c r="C362" s="19" t="s">
        <v>1052</v>
      </c>
      <c r="D362" s="20">
        <v>0</v>
      </c>
      <c r="E362" s="20">
        <v>0</v>
      </c>
    </row>
    <row r="363" spans="1:5" ht="60" x14ac:dyDescent="0.25">
      <c r="A363" s="19" t="s">
        <v>191</v>
      </c>
      <c r="B363" s="19" t="s">
        <v>1053</v>
      </c>
      <c r="C363" s="19" t="s">
        <v>1054</v>
      </c>
      <c r="D363" s="20">
        <v>0</v>
      </c>
      <c r="E363" s="20">
        <v>0</v>
      </c>
    </row>
    <row r="364" spans="1:5" ht="45" x14ac:dyDescent="0.25">
      <c r="A364" s="19" t="s">
        <v>191</v>
      </c>
      <c r="B364" s="19" t="s">
        <v>1055</v>
      </c>
      <c r="C364" s="19" t="s">
        <v>1056</v>
      </c>
      <c r="D364" s="20">
        <v>0</v>
      </c>
      <c r="E364" s="20">
        <v>0</v>
      </c>
    </row>
    <row r="365" spans="1:5" x14ac:dyDescent="0.25">
      <c r="A365" s="19" t="s">
        <v>191</v>
      </c>
      <c r="B365" s="19" t="s">
        <v>1057</v>
      </c>
      <c r="C365" s="19" t="s">
        <v>1058</v>
      </c>
      <c r="D365" s="20">
        <v>0</v>
      </c>
      <c r="E365" s="20">
        <v>0</v>
      </c>
    </row>
    <row r="366" spans="1:5" ht="90" x14ac:dyDescent="0.25">
      <c r="A366" s="19" t="s">
        <v>191</v>
      </c>
      <c r="B366" s="19" t="s">
        <v>1059</v>
      </c>
      <c r="C366" s="19" t="s">
        <v>1060</v>
      </c>
      <c r="D366" s="20">
        <v>0</v>
      </c>
      <c r="E366" s="20">
        <v>0</v>
      </c>
    </row>
    <row r="367" spans="1:5" ht="30" x14ac:dyDescent="0.25">
      <c r="A367" s="19" t="s">
        <v>191</v>
      </c>
      <c r="B367" s="19" t="s">
        <v>1049</v>
      </c>
      <c r="C367" s="19" t="s">
        <v>1061</v>
      </c>
      <c r="D367" s="20">
        <v>0</v>
      </c>
      <c r="E367" s="20">
        <v>0</v>
      </c>
    </row>
    <row r="368" spans="1:5" ht="60" x14ac:dyDescent="0.25">
      <c r="A368" s="19" t="s">
        <v>191</v>
      </c>
      <c r="B368" s="19" t="s">
        <v>579</v>
      </c>
      <c r="C368" s="19" t="s">
        <v>1062</v>
      </c>
      <c r="D368" s="20">
        <v>0</v>
      </c>
      <c r="E368" s="20">
        <v>0</v>
      </c>
    </row>
    <row r="369" spans="1:5" ht="60" x14ac:dyDescent="0.25">
      <c r="A369" s="19" t="s">
        <v>191</v>
      </c>
      <c r="B369" s="19" t="s">
        <v>581</v>
      </c>
      <c r="C369" s="19" t="s">
        <v>1063</v>
      </c>
      <c r="D369" s="20">
        <v>0</v>
      </c>
      <c r="E369" s="20">
        <v>0</v>
      </c>
    </row>
    <row r="370" spans="1:5" ht="45" x14ac:dyDescent="0.25">
      <c r="A370" s="19" t="s">
        <v>191</v>
      </c>
      <c r="B370" s="19" t="s">
        <v>1064</v>
      </c>
      <c r="C370" s="19" t="s">
        <v>1065</v>
      </c>
      <c r="D370" s="20">
        <v>0</v>
      </c>
      <c r="E370" s="20">
        <v>0</v>
      </c>
    </row>
    <row r="371" spans="1:5" ht="30" x14ac:dyDescent="0.25">
      <c r="A371" s="19" t="s">
        <v>191</v>
      </c>
      <c r="B371" s="19" t="s">
        <v>1066</v>
      </c>
      <c r="C371" s="19" t="s">
        <v>1067</v>
      </c>
      <c r="D371" s="20">
        <v>0</v>
      </c>
      <c r="E371" s="20">
        <v>0</v>
      </c>
    </row>
    <row r="372" spans="1:5" x14ac:dyDescent="0.25">
      <c r="A372" s="19" t="s">
        <v>191</v>
      </c>
      <c r="B372" s="19" t="s">
        <v>1068</v>
      </c>
      <c r="C372" s="19" t="s">
        <v>1069</v>
      </c>
      <c r="D372" s="20">
        <v>0</v>
      </c>
      <c r="E372" s="20">
        <v>0</v>
      </c>
    </row>
    <row r="373" spans="1:5" x14ac:dyDescent="0.25">
      <c r="A373" s="19" t="s">
        <v>191</v>
      </c>
      <c r="B373" s="19" t="s">
        <v>1070</v>
      </c>
      <c r="C373" s="19" t="s">
        <v>1071</v>
      </c>
      <c r="D373" s="20">
        <v>0</v>
      </c>
      <c r="E373" s="20">
        <v>0</v>
      </c>
    </row>
    <row r="374" spans="1:5" ht="45" x14ac:dyDescent="0.25">
      <c r="A374" s="19" t="s">
        <v>191</v>
      </c>
      <c r="B374" s="19" t="s">
        <v>1072</v>
      </c>
      <c r="C374" s="19" t="s">
        <v>1073</v>
      </c>
      <c r="D374" s="20">
        <v>0</v>
      </c>
      <c r="E374" s="20">
        <v>0</v>
      </c>
    </row>
    <row r="375" spans="1:5" ht="60" x14ac:dyDescent="0.25">
      <c r="A375" s="19" t="s">
        <v>191</v>
      </c>
      <c r="B375" s="19" t="s">
        <v>1074</v>
      </c>
      <c r="C375" s="19" t="s">
        <v>1075</v>
      </c>
      <c r="D375" s="20">
        <v>0</v>
      </c>
      <c r="E375" s="20">
        <v>0</v>
      </c>
    </row>
    <row r="376" spans="1:5" ht="45" x14ac:dyDescent="0.25">
      <c r="A376" s="19" t="s">
        <v>191</v>
      </c>
      <c r="B376" s="19" t="s">
        <v>1029</v>
      </c>
      <c r="C376" s="19" t="s">
        <v>1076</v>
      </c>
      <c r="D376" s="20">
        <v>0</v>
      </c>
      <c r="E376" s="20">
        <v>0</v>
      </c>
    </row>
    <row r="377" spans="1:5" ht="60" x14ac:dyDescent="0.25">
      <c r="A377" s="19" t="s">
        <v>191</v>
      </c>
      <c r="B377" s="19" t="s">
        <v>1077</v>
      </c>
      <c r="C377" s="19" t="s">
        <v>1078</v>
      </c>
      <c r="D377" s="20">
        <v>0</v>
      </c>
      <c r="E377" s="20">
        <v>0</v>
      </c>
    </row>
    <row r="378" spans="1:5" ht="60" x14ac:dyDescent="0.25">
      <c r="A378" s="19" t="s">
        <v>191</v>
      </c>
      <c r="B378" s="19" t="s">
        <v>581</v>
      </c>
      <c r="C378" s="19" t="s">
        <v>1079</v>
      </c>
      <c r="D378" s="20">
        <v>0</v>
      </c>
      <c r="E378" s="20">
        <v>0</v>
      </c>
    </row>
    <row r="379" spans="1:5" ht="30" x14ac:dyDescent="0.25">
      <c r="A379" s="19" t="s">
        <v>191</v>
      </c>
      <c r="B379" s="19" t="s">
        <v>1034</v>
      </c>
      <c r="C379" s="19" t="s">
        <v>1080</v>
      </c>
      <c r="D379" s="20">
        <v>0</v>
      </c>
      <c r="E379" s="20">
        <v>0</v>
      </c>
    </row>
    <row r="380" spans="1:5" ht="75" x14ac:dyDescent="0.25">
      <c r="A380" s="19" t="s">
        <v>191</v>
      </c>
      <c r="B380" s="19" t="s">
        <v>1081</v>
      </c>
      <c r="C380" s="19" t="s">
        <v>1082</v>
      </c>
      <c r="D380" s="20">
        <v>0</v>
      </c>
      <c r="E380" s="20">
        <v>0</v>
      </c>
    </row>
    <row r="381" spans="1:5" ht="45" x14ac:dyDescent="0.25">
      <c r="A381" s="19" t="s">
        <v>191</v>
      </c>
      <c r="B381" s="19" t="s">
        <v>1029</v>
      </c>
      <c r="C381" s="19" t="s">
        <v>1083</v>
      </c>
      <c r="D381" s="20">
        <v>0</v>
      </c>
      <c r="E381" s="20">
        <v>0</v>
      </c>
    </row>
    <row r="382" spans="1:5" ht="60" x14ac:dyDescent="0.25">
      <c r="A382" s="19" t="s">
        <v>191</v>
      </c>
      <c r="B382" s="19" t="s">
        <v>1084</v>
      </c>
      <c r="C382" s="19" t="s">
        <v>1085</v>
      </c>
      <c r="D382" s="20">
        <v>0</v>
      </c>
      <c r="E382" s="20">
        <v>0</v>
      </c>
    </row>
    <row r="383" spans="1:5" ht="60" x14ac:dyDescent="0.25">
      <c r="A383" s="19" t="s">
        <v>191</v>
      </c>
      <c r="B383" s="19" t="s">
        <v>581</v>
      </c>
      <c r="C383" s="19" t="s">
        <v>1086</v>
      </c>
      <c r="D383" s="20">
        <v>0</v>
      </c>
      <c r="E383" s="20">
        <v>0</v>
      </c>
    </row>
    <row r="384" spans="1:5" ht="30" x14ac:dyDescent="0.25">
      <c r="A384" s="19" t="s">
        <v>191</v>
      </c>
      <c r="B384" s="19" t="s">
        <v>1034</v>
      </c>
      <c r="C384" s="19" t="s">
        <v>1087</v>
      </c>
      <c r="D384" s="20">
        <v>0</v>
      </c>
      <c r="E384" s="20">
        <v>0</v>
      </c>
    </row>
    <row r="385" spans="1:5" x14ac:dyDescent="0.25">
      <c r="A385" s="19" t="s">
        <v>826</v>
      </c>
      <c r="B385" s="19" t="s">
        <v>1088</v>
      </c>
      <c r="C385" s="19" t="s">
        <v>1089</v>
      </c>
      <c r="D385" s="20">
        <v>0</v>
      </c>
      <c r="E385" s="20">
        <v>0</v>
      </c>
    </row>
    <row r="386" spans="1:5" x14ac:dyDescent="0.25">
      <c r="A386" s="19" t="s">
        <v>829</v>
      </c>
      <c r="B386" s="19" t="s">
        <v>1090</v>
      </c>
      <c r="C386" s="19" t="s">
        <v>1091</v>
      </c>
      <c r="D386" s="20">
        <v>0</v>
      </c>
      <c r="E386" s="20">
        <v>0</v>
      </c>
    </row>
    <row r="387" spans="1:5" ht="60" x14ac:dyDescent="0.25">
      <c r="A387" s="19" t="s">
        <v>191</v>
      </c>
      <c r="B387" s="19" t="s">
        <v>1092</v>
      </c>
      <c r="C387" s="19" t="s">
        <v>1093</v>
      </c>
      <c r="D387" s="20">
        <v>0</v>
      </c>
      <c r="E387" s="20">
        <v>0</v>
      </c>
    </row>
    <row r="388" spans="1:5" x14ac:dyDescent="0.25">
      <c r="A388" s="19" t="s">
        <v>191</v>
      </c>
      <c r="B388" s="19" t="s">
        <v>697</v>
      </c>
      <c r="C388" s="19" t="s">
        <v>1094</v>
      </c>
      <c r="D388" s="20">
        <v>0</v>
      </c>
      <c r="E388" s="20">
        <v>0</v>
      </c>
    </row>
    <row r="389" spans="1:5" x14ac:dyDescent="0.25">
      <c r="A389" s="19" t="s">
        <v>191</v>
      </c>
      <c r="B389" s="19" t="s">
        <v>1095</v>
      </c>
      <c r="C389" s="19" t="s">
        <v>1096</v>
      </c>
      <c r="D389" s="20">
        <v>0</v>
      </c>
      <c r="E389" s="20">
        <v>0</v>
      </c>
    </row>
    <row r="390" spans="1:5" ht="30" x14ac:dyDescent="0.25">
      <c r="A390" s="19" t="s">
        <v>191</v>
      </c>
      <c r="B390" s="19" t="s">
        <v>615</v>
      </c>
      <c r="C390" s="19" t="s">
        <v>1097</v>
      </c>
      <c r="D390" s="20">
        <v>0</v>
      </c>
      <c r="E390" s="20">
        <v>0</v>
      </c>
    </row>
    <row r="391" spans="1:5" ht="30" x14ac:dyDescent="0.25">
      <c r="A391" s="19" t="s">
        <v>191</v>
      </c>
      <c r="B391" s="19" t="s">
        <v>617</v>
      </c>
      <c r="C391" s="19" t="s">
        <v>1098</v>
      </c>
      <c r="D391" s="20">
        <v>0</v>
      </c>
      <c r="E391" s="20">
        <v>0</v>
      </c>
    </row>
    <row r="392" spans="1:5" x14ac:dyDescent="0.25">
      <c r="A392" s="19" t="s">
        <v>191</v>
      </c>
      <c r="B392" s="19" t="s">
        <v>619</v>
      </c>
      <c r="C392" s="19" t="s">
        <v>1099</v>
      </c>
      <c r="D392" s="20">
        <v>0</v>
      </c>
      <c r="E392" s="20">
        <v>0</v>
      </c>
    </row>
    <row r="393" spans="1:5" ht="60" x14ac:dyDescent="0.25">
      <c r="A393" s="19" t="s">
        <v>191</v>
      </c>
      <c r="B393" s="19" t="s">
        <v>579</v>
      </c>
      <c r="C393" s="19" t="s">
        <v>1100</v>
      </c>
      <c r="D393" s="20">
        <v>0</v>
      </c>
      <c r="E393" s="20">
        <v>0</v>
      </c>
    </row>
    <row r="394" spans="1:5" ht="60" x14ac:dyDescent="0.25">
      <c r="A394" s="19" t="s">
        <v>191</v>
      </c>
      <c r="B394" s="19" t="s">
        <v>581</v>
      </c>
      <c r="C394" s="19" t="s">
        <v>1101</v>
      </c>
      <c r="D394" s="20">
        <v>0</v>
      </c>
      <c r="E394" s="20">
        <v>0</v>
      </c>
    </row>
    <row r="395" spans="1:5" ht="75" x14ac:dyDescent="0.25">
      <c r="A395" s="19" t="s">
        <v>191</v>
      </c>
      <c r="B395" s="19" t="s">
        <v>1102</v>
      </c>
      <c r="C395" s="19" t="s">
        <v>1103</v>
      </c>
      <c r="D395" s="20">
        <v>62085</v>
      </c>
      <c r="E395" s="20">
        <v>14352</v>
      </c>
    </row>
    <row r="396" spans="1:5" x14ac:dyDescent="0.25">
      <c r="A396" s="19" t="s">
        <v>191</v>
      </c>
      <c r="B396" s="19" t="s">
        <v>697</v>
      </c>
      <c r="C396" s="19" t="s">
        <v>1104</v>
      </c>
      <c r="D396" s="20">
        <v>62085</v>
      </c>
      <c r="E396" s="20">
        <v>14352</v>
      </c>
    </row>
    <row r="397" spans="1:5" x14ac:dyDescent="0.25">
      <c r="A397" s="19" t="s">
        <v>191</v>
      </c>
      <c r="B397" s="19" t="s">
        <v>1105</v>
      </c>
      <c r="C397" s="19" t="s">
        <v>1106</v>
      </c>
      <c r="D397" s="20">
        <v>0</v>
      </c>
      <c r="E397" s="20">
        <v>0</v>
      </c>
    </row>
    <row r="398" spans="1:5" ht="30" x14ac:dyDescent="0.25">
      <c r="A398" s="19" t="s">
        <v>191</v>
      </c>
      <c r="B398" s="19" t="s">
        <v>615</v>
      </c>
      <c r="C398" s="19" t="s">
        <v>1107</v>
      </c>
      <c r="D398" s="20">
        <v>0</v>
      </c>
      <c r="E398" s="20">
        <v>0</v>
      </c>
    </row>
    <row r="399" spans="1:5" ht="30" x14ac:dyDescent="0.25">
      <c r="A399" s="19" t="s">
        <v>191</v>
      </c>
      <c r="B399" s="19" t="s">
        <v>705</v>
      </c>
      <c r="C399" s="19" t="s">
        <v>1108</v>
      </c>
      <c r="D399" s="20">
        <v>0</v>
      </c>
      <c r="E399" s="20">
        <v>0</v>
      </c>
    </row>
    <row r="400" spans="1:5" x14ac:dyDescent="0.25">
      <c r="A400" s="19" t="s">
        <v>191</v>
      </c>
      <c r="B400" s="19" t="s">
        <v>619</v>
      </c>
      <c r="C400" s="19" t="s">
        <v>1109</v>
      </c>
      <c r="D400" s="20">
        <v>0</v>
      </c>
      <c r="E400" s="20">
        <v>0</v>
      </c>
    </row>
    <row r="401" spans="1:5" ht="60" x14ac:dyDescent="0.25">
      <c r="A401" s="19" t="s">
        <v>191</v>
      </c>
      <c r="B401" s="19" t="s">
        <v>579</v>
      </c>
      <c r="C401" s="19" t="s">
        <v>1110</v>
      </c>
      <c r="D401" s="20">
        <v>0</v>
      </c>
      <c r="E401" s="20">
        <v>0</v>
      </c>
    </row>
    <row r="402" spans="1:5" ht="60" x14ac:dyDescent="0.25">
      <c r="A402" s="19" t="s">
        <v>191</v>
      </c>
      <c r="B402" s="19" t="s">
        <v>581</v>
      </c>
      <c r="C402" s="19" t="s">
        <v>1111</v>
      </c>
      <c r="D402" s="20">
        <v>0</v>
      </c>
      <c r="E402" s="20">
        <v>0</v>
      </c>
    </row>
    <row r="403" spans="1:5" ht="30" x14ac:dyDescent="0.25">
      <c r="A403" s="19" t="s">
        <v>191</v>
      </c>
      <c r="B403" s="19" t="s">
        <v>1112</v>
      </c>
      <c r="C403" s="19" t="s">
        <v>1113</v>
      </c>
      <c r="D403" s="20">
        <v>0</v>
      </c>
      <c r="E403" s="20">
        <v>0</v>
      </c>
    </row>
    <row r="404" spans="1:5" ht="30" x14ac:dyDescent="0.25">
      <c r="A404" s="19" t="s">
        <v>860</v>
      </c>
      <c r="B404" s="19" t="s">
        <v>1114</v>
      </c>
      <c r="C404" s="19" t="s">
        <v>1115</v>
      </c>
      <c r="D404" s="20">
        <v>0</v>
      </c>
      <c r="E404" s="20">
        <v>0</v>
      </c>
    </row>
    <row r="405" spans="1:5" ht="60" x14ac:dyDescent="0.25">
      <c r="A405" s="19" t="s">
        <v>191</v>
      </c>
      <c r="B405" s="19" t="s">
        <v>1116</v>
      </c>
      <c r="C405" s="19" t="s">
        <v>1117</v>
      </c>
      <c r="D405" s="20">
        <v>73498</v>
      </c>
      <c r="E405" s="20">
        <v>85735</v>
      </c>
    </row>
    <row r="406" spans="1:5" ht="45" x14ac:dyDescent="0.25">
      <c r="A406" s="19" t="s">
        <v>191</v>
      </c>
      <c r="B406" s="19" t="s">
        <v>1118</v>
      </c>
      <c r="C406" s="19" t="s">
        <v>1119</v>
      </c>
      <c r="D406" s="20">
        <v>95710</v>
      </c>
      <c r="E406" s="20">
        <v>110240</v>
      </c>
    </row>
    <row r="407" spans="1:5" ht="45" x14ac:dyDescent="0.25">
      <c r="A407" s="19" t="s">
        <v>191</v>
      </c>
      <c r="B407" s="19" t="s">
        <v>1120</v>
      </c>
      <c r="C407" s="19" t="s">
        <v>1121</v>
      </c>
      <c r="D407" s="20">
        <v>0</v>
      </c>
      <c r="E407" s="20">
        <v>0</v>
      </c>
    </row>
    <row r="408" spans="1:5" x14ac:dyDescent="0.25">
      <c r="A408" s="19" t="s">
        <v>191</v>
      </c>
      <c r="B408" s="19" t="s">
        <v>1122</v>
      </c>
      <c r="C408" s="19" t="s">
        <v>1123</v>
      </c>
      <c r="D408" s="20">
        <v>0</v>
      </c>
      <c r="E408" s="20">
        <v>0</v>
      </c>
    </row>
    <row r="409" spans="1:5" ht="45" x14ac:dyDescent="0.25">
      <c r="A409" s="19" t="s">
        <v>191</v>
      </c>
      <c r="B409" s="19" t="s">
        <v>1124</v>
      </c>
      <c r="C409" s="19" t="s">
        <v>1125</v>
      </c>
      <c r="D409" s="20">
        <v>0</v>
      </c>
      <c r="E409" s="20">
        <v>0</v>
      </c>
    </row>
    <row r="410" spans="1:5" x14ac:dyDescent="0.25">
      <c r="A410" s="19" t="s">
        <v>191</v>
      </c>
      <c r="B410" s="19" t="s">
        <v>1126</v>
      </c>
      <c r="C410" s="19" t="s">
        <v>1127</v>
      </c>
      <c r="D410" s="20">
        <v>0</v>
      </c>
      <c r="E410" s="20">
        <v>0</v>
      </c>
    </row>
    <row r="411" spans="1:5" x14ac:dyDescent="0.25">
      <c r="A411" s="19" t="s">
        <v>191</v>
      </c>
      <c r="B411" s="19" t="s">
        <v>963</v>
      </c>
      <c r="C411" s="19" t="s">
        <v>1128</v>
      </c>
      <c r="D411" s="20">
        <v>0</v>
      </c>
      <c r="E411" s="20">
        <v>0</v>
      </c>
    </row>
    <row r="412" spans="1:5" x14ac:dyDescent="0.25">
      <c r="A412" s="19" t="s">
        <v>191</v>
      </c>
      <c r="B412" s="19" t="s">
        <v>1129</v>
      </c>
      <c r="C412" s="19" t="s">
        <v>1130</v>
      </c>
      <c r="D412" s="20">
        <v>169208</v>
      </c>
      <c r="E412" s="20">
        <v>195975</v>
      </c>
    </row>
    <row r="413" spans="1:5" ht="30" x14ac:dyDescent="0.25">
      <c r="A413" s="19" t="s">
        <v>191</v>
      </c>
      <c r="B413" s="19" t="s">
        <v>1131</v>
      </c>
      <c r="C413" s="19" t="s">
        <v>1132</v>
      </c>
      <c r="D413" s="20">
        <v>0</v>
      </c>
      <c r="E413" s="20">
        <v>0</v>
      </c>
    </row>
    <row r="414" spans="1:5" ht="60" x14ac:dyDescent="0.25">
      <c r="A414" s="19" t="s">
        <v>191</v>
      </c>
      <c r="B414" s="19" t="s">
        <v>1133</v>
      </c>
      <c r="C414" s="19" t="s">
        <v>1134</v>
      </c>
      <c r="D414" s="20">
        <v>0</v>
      </c>
      <c r="E414" s="20">
        <v>0</v>
      </c>
    </row>
    <row r="415" spans="1:5" ht="60" x14ac:dyDescent="0.25">
      <c r="A415" s="19" t="s">
        <v>191</v>
      </c>
      <c r="B415" s="19" t="s">
        <v>1135</v>
      </c>
      <c r="C415" s="19" t="s">
        <v>1136</v>
      </c>
      <c r="D415" s="20">
        <v>0</v>
      </c>
      <c r="E415" s="20">
        <v>0</v>
      </c>
    </row>
    <row r="416" spans="1:5" ht="60" x14ac:dyDescent="0.25">
      <c r="A416" s="19" t="s">
        <v>191</v>
      </c>
      <c r="B416" s="19" t="s">
        <v>1137</v>
      </c>
      <c r="C416" s="19" t="s">
        <v>1138</v>
      </c>
      <c r="D416" s="20">
        <v>0</v>
      </c>
      <c r="E416" s="20">
        <v>0</v>
      </c>
    </row>
    <row r="417" spans="1:5" ht="45" x14ac:dyDescent="0.25">
      <c r="A417" s="19" t="s">
        <v>191</v>
      </c>
      <c r="B417" s="19" t="s">
        <v>1139</v>
      </c>
      <c r="C417" s="19" t="s">
        <v>1140</v>
      </c>
      <c r="D417" s="20">
        <v>0</v>
      </c>
      <c r="E417" s="20">
        <v>0</v>
      </c>
    </row>
    <row r="418" spans="1:5" ht="60" x14ac:dyDescent="0.25">
      <c r="A418" s="19" t="s">
        <v>191</v>
      </c>
      <c r="B418" s="19" t="s">
        <v>1141</v>
      </c>
      <c r="C418" s="19" t="s">
        <v>1142</v>
      </c>
      <c r="D418" s="20">
        <v>0</v>
      </c>
      <c r="E418" s="20">
        <v>0</v>
      </c>
    </row>
    <row r="419" spans="1:5" ht="60" x14ac:dyDescent="0.25">
      <c r="A419" s="19" t="s">
        <v>191</v>
      </c>
      <c r="B419" s="19" t="s">
        <v>1143</v>
      </c>
      <c r="C419" s="19" t="s">
        <v>1144</v>
      </c>
      <c r="D419" s="20">
        <v>0</v>
      </c>
      <c r="E419" s="20">
        <v>0</v>
      </c>
    </row>
    <row r="420" spans="1:5" ht="60" x14ac:dyDescent="0.25">
      <c r="A420" s="19" t="s">
        <v>191</v>
      </c>
      <c r="B420" s="19" t="s">
        <v>1145</v>
      </c>
      <c r="C420" s="19" t="s">
        <v>1146</v>
      </c>
      <c r="D420" s="20">
        <v>0</v>
      </c>
      <c r="E420" s="20">
        <v>0</v>
      </c>
    </row>
    <row r="421" spans="1:5" ht="45" x14ac:dyDescent="0.25">
      <c r="A421" s="19" t="s">
        <v>191</v>
      </c>
      <c r="B421" s="19" t="s">
        <v>1147</v>
      </c>
      <c r="C421" s="19" t="s">
        <v>1148</v>
      </c>
      <c r="D421" s="20">
        <v>0</v>
      </c>
      <c r="E421" s="20">
        <v>0</v>
      </c>
    </row>
    <row r="422" spans="1:5" ht="45" x14ac:dyDescent="0.25">
      <c r="A422" s="19" t="s">
        <v>191</v>
      </c>
      <c r="B422" s="19" t="s">
        <v>1149</v>
      </c>
      <c r="C422" s="19" t="s">
        <v>1150</v>
      </c>
      <c r="D422" s="20">
        <v>0</v>
      </c>
      <c r="E422" s="20">
        <v>0</v>
      </c>
    </row>
    <row r="423" spans="1:5" ht="60" x14ac:dyDescent="0.25">
      <c r="A423" s="19" t="s">
        <v>191</v>
      </c>
      <c r="B423" s="19" t="s">
        <v>1151</v>
      </c>
      <c r="C423" s="19" t="s">
        <v>1152</v>
      </c>
      <c r="D423" s="20">
        <v>0</v>
      </c>
      <c r="E423" s="20">
        <v>0</v>
      </c>
    </row>
    <row r="424" spans="1:5" x14ac:dyDescent="0.25">
      <c r="A424" s="19" t="s">
        <v>191</v>
      </c>
      <c r="B424" s="19" t="s">
        <v>1153</v>
      </c>
      <c r="C424" s="19" t="s">
        <v>1154</v>
      </c>
      <c r="D424" s="20">
        <v>0</v>
      </c>
      <c r="E424" s="20">
        <v>0</v>
      </c>
    </row>
    <row r="425" spans="1:5" x14ac:dyDescent="0.25">
      <c r="A425" s="19" t="s">
        <v>191</v>
      </c>
      <c r="B425" s="19" t="s">
        <v>1155</v>
      </c>
      <c r="C425" s="19" t="s">
        <v>1156</v>
      </c>
      <c r="D425" s="20">
        <v>0</v>
      </c>
      <c r="E425" s="20">
        <v>0</v>
      </c>
    </row>
    <row r="426" spans="1:5" ht="45" x14ac:dyDescent="0.25">
      <c r="A426" s="19" t="s">
        <v>191</v>
      </c>
      <c r="B426" s="19" t="s">
        <v>1157</v>
      </c>
      <c r="C426" s="19" t="s">
        <v>1158</v>
      </c>
      <c r="D426" s="20">
        <v>0</v>
      </c>
      <c r="E426" s="20">
        <v>0</v>
      </c>
    </row>
    <row r="427" spans="1:5" ht="45" x14ac:dyDescent="0.25">
      <c r="A427" s="19" t="s">
        <v>191</v>
      </c>
      <c r="B427" s="19" t="s">
        <v>1159</v>
      </c>
      <c r="C427" s="19" t="s">
        <v>1160</v>
      </c>
      <c r="D427" s="20">
        <v>0</v>
      </c>
      <c r="E427" s="20">
        <v>0</v>
      </c>
    </row>
    <row r="428" spans="1:5" ht="60" x14ac:dyDescent="0.25">
      <c r="A428" s="19" t="s">
        <v>191</v>
      </c>
      <c r="B428" s="19" t="s">
        <v>1161</v>
      </c>
      <c r="C428" s="19" t="s">
        <v>1162</v>
      </c>
      <c r="D428" s="20">
        <v>0</v>
      </c>
      <c r="E428" s="20">
        <v>0</v>
      </c>
    </row>
    <row r="429" spans="1:5" ht="75" x14ac:dyDescent="0.25">
      <c r="A429" s="19" t="s">
        <v>191</v>
      </c>
      <c r="B429" s="19" t="s">
        <v>1163</v>
      </c>
      <c r="C429" s="19" t="s">
        <v>1164</v>
      </c>
      <c r="D429" s="20">
        <v>0</v>
      </c>
      <c r="E429" s="20">
        <v>0</v>
      </c>
    </row>
    <row r="430" spans="1:5" ht="60" x14ac:dyDescent="0.25">
      <c r="A430" s="19" t="s">
        <v>191</v>
      </c>
      <c r="B430" s="19" t="s">
        <v>1165</v>
      </c>
      <c r="C430" s="19" t="s">
        <v>1166</v>
      </c>
      <c r="D430" s="20">
        <v>0</v>
      </c>
      <c r="E430" s="20">
        <v>0</v>
      </c>
    </row>
    <row r="431" spans="1:5" ht="60" x14ac:dyDescent="0.25">
      <c r="A431" s="19" t="s">
        <v>191</v>
      </c>
      <c r="B431" s="19" t="s">
        <v>1167</v>
      </c>
      <c r="C431" s="19" t="s">
        <v>1168</v>
      </c>
      <c r="D431" s="20">
        <v>0</v>
      </c>
      <c r="E431" s="20">
        <v>0</v>
      </c>
    </row>
    <row r="432" spans="1:5" ht="75" x14ac:dyDescent="0.25">
      <c r="A432" s="19" t="s">
        <v>191</v>
      </c>
      <c r="B432" s="19" t="s">
        <v>1169</v>
      </c>
      <c r="C432" s="19" t="s">
        <v>1170</v>
      </c>
      <c r="D432" s="20">
        <v>0</v>
      </c>
      <c r="E432" s="20">
        <v>0</v>
      </c>
    </row>
    <row r="433" spans="1:5" ht="90" x14ac:dyDescent="0.25">
      <c r="A433" s="19" t="s">
        <v>191</v>
      </c>
      <c r="B433" s="19" t="s">
        <v>1171</v>
      </c>
      <c r="C433" s="19" t="s">
        <v>1172</v>
      </c>
      <c r="D433" s="20">
        <v>0</v>
      </c>
      <c r="E433" s="20">
        <v>0</v>
      </c>
    </row>
    <row r="434" spans="1:5" ht="120" x14ac:dyDescent="0.25">
      <c r="A434" s="19" t="s">
        <v>191</v>
      </c>
      <c r="B434" s="19" t="s">
        <v>1173</v>
      </c>
      <c r="C434" s="19" t="s">
        <v>1174</v>
      </c>
      <c r="D434" s="20">
        <v>0</v>
      </c>
      <c r="E434" s="20">
        <v>0</v>
      </c>
    </row>
    <row r="435" spans="1:5" ht="45" x14ac:dyDescent="0.25">
      <c r="A435" s="19" t="s">
        <v>191</v>
      </c>
      <c r="B435" s="19" t="s">
        <v>1175</v>
      </c>
      <c r="C435" s="19" t="s">
        <v>1176</v>
      </c>
      <c r="D435" s="20">
        <v>0</v>
      </c>
      <c r="E435" s="20">
        <v>0</v>
      </c>
    </row>
    <row r="436" spans="1:5" ht="45" x14ac:dyDescent="0.25">
      <c r="A436" s="19" t="s">
        <v>191</v>
      </c>
      <c r="B436" s="19" t="s">
        <v>1177</v>
      </c>
      <c r="C436" s="19" t="s">
        <v>1178</v>
      </c>
      <c r="D436" s="20">
        <v>0</v>
      </c>
      <c r="E436" s="20">
        <v>0</v>
      </c>
    </row>
    <row r="437" spans="1:5" ht="60" x14ac:dyDescent="0.25">
      <c r="A437" s="19" t="s">
        <v>191</v>
      </c>
      <c r="B437" s="19" t="s">
        <v>1179</v>
      </c>
      <c r="C437" s="19" t="s">
        <v>1180</v>
      </c>
      <c r="D437" s="20">
        <v>0</v>
      </c>
      <c r="E437" s="20">
        <v>0</v>
      </c>
    </row>
    <row r="438" spans="1:5" ht="75" x14ac:dyDescent="0.25">
      <c r="A438" s="19" t="s">
        <v>191</v>
      </c>
      <c r="B438" s="19" t="s">
        <v>1181</v>
      </c>
      <c r="C438" s="19" t="s">
        <v>1182</v>
      </c>
      <c r="D438" s="20">
        <v>0</v>
      </c>
      <c r="E438" s="20">
        <v>0</v>
      </c>
    </row>
    <row r="439" spans="1:5" ht="60" x14ac:dyDescent="0.25">
      <c r="A439" s="19" t="s">
        <v>191</v>
      </c>
      <c r="B439" s="19" t="s">
        <v>1183</v>
      </c>
      <c r="C439" s="19" t="s">
        <v>1184</v>
      </c>
      <c r="D439" s="20">
        <v>0</v>
      </c>
      <c r="E439" s="20">
        <v>0</v>
      </c>
    </row>
    <row r="440" spans="1:5" ht="60" x14ac:dyDescent="0.25">
      <c r="A440" s="19" t="s">
        <v>191</v>
      </c>
      <c r="B440" s="19" t="s">
        <v>1185</v>
      </c>
      <c r="C440" s="19" t="s">
        <v>1186</v>
      </c>
      <c r="D440" s="20">
        <v>0</v>
      </c>
      <c r="E440" s="20">
        <v>0</v>
      </c>
    </row>
    <row r="441" spans="1:5" ht="75" x14ac:dyDescent="0.25">
      <c r="A441" s="19" t="s">
        <v>191</v>
      </c>
      <c r="B441" s="19" t="s">
        <v>1187</v>
      </c>
      <c r="C441" s="19" t="s">
        <v>1188</v>
      </c>
      <c r="D441" s="20">
        <v>0</v>
      </c>
      <c r="E441" s="20">
        <v>0</v>
      </c>
    </row>
    <row r="442" spans="1:5" ht="75" x14ac:dyDescent="0.25">
      <c r="A442" s="19" t="s">
        <v>191</v>
      </c>
      <c r="B442" s="19" t="s">
        <v>1189</v>
      </c>
      <c r="C442" s="19" t="s">
        <v>1190</v>
      </c>
      <c r="D442" s="20">
        <v>0</v>
      </c>
      <c r="E442" s="20">
        <v>0</v>
      </c>
    </row>
    <row r="443" spans="1:5" ht="120" x14ac:dyDescent="0.25">
      <c r="A443" s="19" t="s">
        <v>191</v>
      </c>
      <c r="B443" s="19" t="s">
        <v>1191</v>
      </c>
      <c r="C443" s="19" t="s">
        <v>1192</v>
      </c>
      <c r="D443" s="20">
        <v>0</v>
      </c>
      <c r="E443" s="20">
        <v>0</v>
      </c>
    </row>
    <row r="444" spans="1:5" x14ac:dyDescent="0.25">
      <c r="A444" s="19" t="s">
        <v>1193</v>
      </c>
      <c r="B444" s="19" t="s">
        <v>1194</v>
      </c>
      <c r="C444" s="19" t="s">
        <v>1195</v>
      </c>
      <c r="D444" s="20">
        <v>0</v>
      </c>
      <c r="E444" s="20">
        <v>0</v>
      </c>
    </row>
    <row r="445" spans="1:5" ht="60" x14ac:dyDescent="0.25">
      <c r="A445" s="19" t="s">
        <v>191</v>
      </c>
      <c r="B445" s="19" t="s">
        <v>1196</v>
      </c>
      <c r="C445" s="19" t="s">
        <v>1197</v>
      </c>
      <c r="D445" s="20">
        <v>62085</v>
      </c>
      <c r="E445" s="20">
        <v>0</v>
      </c>
    </row>
    <row r="446" spans="1:5" x14ac:dyDescent="0.25">
      <c r="A446" s="19" t="s">
        <v>191</v>
      </c>
      <c r="B446" s="19" t="s">
        <v>697</v>
      </c>
      <c r="C446" s="19" t="s">
        <v>1198</v>
      </c>
      <c r="D446" s="20">
        <v>0</v>
      </c>
      <c r="E446" s="20">
        <v>0</v>
      </c>
    </row>
    <row r="447" spans="1:5" x14ac:dyDescent="0.25">
      <c r="A447" s="19" t="s">
        <v>191</v>
      </c>
      <c r="B447" s="19" t="s">
        <v>1199</v>
      </c>
      <c r="C447" s="19" t="s">
        <v>1200</v>
      </c>
      <c r="D447" s="20">
        <v>0</v>
      </c>
      <c r="E447" s="20">
        <v>0</v>
      </c>
    </row>
    <row r="448" spans="1:5" ht="30" x14ac:dyDescent="0.25">
      <c r="A448" s="19" t="s">
        <v>191</v>
      </c>
      <c r="B448" s="19" t="s">
        <v>615</v>
      </c>
      <c r="C448" s="19" t="s">
        <v>1201</v>
      </c>
      <c r="D448" s="20">
        <v>62085</v>
      </c>
      <c r="E448" s="20">
        <v>0</v>
      </c>
    </row>
    <row r="449" spans="1:5" ht="30" x14ac:dyDescent="0.25">
      <c r="A449" s="19" t="s">
        <v>191</v>
      </c>
      <c r="B449" s="19" t="s">
        <v>705</v>
      </c>
      <c r="C449" s="19" t="s">
        <v>1202</v>
      </c>
      <c r="D449" s="20">
        <v>0</v>
      </c>
      <c r="E449" s="20">
        <v>0</v>
      </c>
    </row>
    <row r="450" spans="1:5" x14ac:dyDescent="0.25">
      <c r="A450" s="19" t="s">
        <v>191</v>
      </c>
      <c r="B450" s="19" t="s">
        <v>619</v>
      </c>
      <c r="C450" s="19" t="s">
        <v>1203</v>
      </c>
      <c r="D450" s="20">
        <v>0</v>
      </c>
      <c r="E450" s="20">
        <v>0</v>
      </c>
    </row>
    <row r="451" spans="1:5" ht="60" x14ac:dyDescent="0.25">
      <c r="A451" s="19" t="s">
        <v>191</v>
      </c>
      <c r="B451" s="19" t="s">
        <v>579</v>
      </c>
      <c r="C451" s="19" t="s">
        <v>1204</v>
      </c>
      <c r="D451" s="20">
        <v>0</v>
      </c>
      <c r="E451" s="20">
        <v>0</v>
      </c>
    </row>
    <row r="452" spans="1:5" ht="60" x14ac:dyDescent="0.25">
      <c r="A452" s="19" t="s">
        <v>191</v>
      </c>
      <c r="B452" s="19" t="s">
        <v>581</v>
      </c>
      <c r="C452" s="19" t="s">
        <v>1205</v>
      </c>
      <c r="D452" s="20">
        <v>0</v>
      </c>
      <c r="E452" s="20">
        <v>0</v>
      </c>
    </row>
    <row r="453" spans="1:5" ht="45" x14ac:dyDescent="0.25">
      <c r="A453" s="19" t="s">
        <v>191</v>
      </c>
      <c r="B453" s="19" t="s">
        <v>1206</v>
      </c>
      <c r="C453" s="19" t="s">
        <v>1207</v>
      </c>
      <c r="D453" s="20">
        <v>0</v>
      </c>
      <c r="E453" s="20">
        <v>0</v>
      </c>
    </row>
    <row r="454" spans="1:5" ht="45" x14ac:dyDescent="0.25">
      <c r="A454" s="19" t="s">
        <v>191</v>
      </c>
      <c r="B454" s="19" t="s">
        <v>1208</v>
      </c>
      <c r="C454" s="19" t="s">
        <v>1209</v>
      </c>
      <c r="D454" s="20">
        <v>0</v>
      </c>
      <c r="E454" s="20">
        <v>0</v>
      </c>
    </row>
    <row r="455" spans="1:5" ht="60" x14ac:dyDescent="0.25">
      <c r="A455" s="19" t="s">
        <v>191</v>
      </c>
      <c r="B455" s="19" t="s">
        <v>1210</v>
      </c>
      <c r="C455" s="19" t="s">
        <v>1211</v>
      </c>
      <c r="D455" s="20">
        <v>0</v>
      </c>
      <c r="E455" s="20">
        <v>0</v>
      </c>
    </row>
    <row r="456" spans="1:5" ht="60" x14ac:dyDescent="0.25">
      <c r="A456" s="19" t="s">
        <v>191</v>
      </c>
      <c r="B456" s="19" t="s">
        <v>1212</v>
      </c>
      <c r="C456" s="19" t="s">
        <v>1213</v>
      </c>
      <c r="D456" s="20">
        <v>0</v>
      </c>
      <c r="E456" s="20">
        <v>0</v>
      </c>
    </row>
    <row r="457" spans="1:5" ht="30" x14ac:dyDescent="0.25">
      <c r="A457" s="19" t="s">
        <v>191</v>
      </c>
      <c r="B457" s="19" t="s">
        <v>1049</v>
      </c>
      <c r="C457" s="19" t="s">
        <v>1214</v>
      </c>
      <c r="D457" s="20">
        <v>0</v>
      </c>
      <c r="E457" s="20">
        <v>0</v>
      </c>
    </row>
    <row r="458" spans="1:5" ht="60" x14ac:dyDescent="0.25">
      <c r="A458" s="19" t="s">
        <v>191</v>
      </c>
      <c r="B458" s="19" t="s">
        <v>579</v>
      </c>
      <c r="C458" s="19" t="s">
        <v>1215</v>
      </c>
      <c r="D458" s="20">
        <v>0</v>
      </c>
      <c r="E458" s="20">
        <v>0</v>
      </c>
    </row>
    <row r="459" spans="1:5" ht="60" x14ac:dyDescent="0.25">
      <c r="A459" s="19" t="s">
        <v>191</v>
      </c>
      <c r="B459" s="19" t="s">
        <v>581</v>
      </c>
      <c r="C459" s="19" t="s">
        <v>1216</v>
      </c>
      <c r="D459" s="20">
        <v>0</v>
      </c>
      <c r="E459" s="20">
        <v>0</v>
      </c>
    </row>
    <row r="460" spans="1:5" ht="60" x14ac:dyDescent="0.25">
      <c r="A460" s="19" t="s">
        <v>191</v>
      </c>
      <c r="B460" s="19" t="s">
        <v>1217</v>
      </c>
      <c r="C460" s="19" t="s">
        <v>1218</v>
      </c>
      <c r="D460" s="20">
        <v>0</v>
      </c>
      <c r="E460" s="20">
        <v>0</v>
      </c>
    </row>
    <row r="461" spans="1:5" ht="30" x14ac:dyDescent="0.25">
      <c r="A461" s="19" t="s">
        <v>191</v>
      </c>
      <c r="B461" s="19" t="s">
        <v>577</v>
      </c>
      <c r="C461" s="19" t="s">
        <v>1219</v>
      </c>
      <c r="D461" s="20">
        <v>0</v>
      </c>
      <c r="E461" s="20">
        <v>0</v>
      </c>
    </row>
    <row r="462" spans="1:5" ht="60" x14ac:dyDescent="0.25">
      <c r="A462" s="19" t="s">
        <v>191</v>
      </c>
      <c r="B462" s="19" t="s">
        <v>579</v>
      </c>
      <c r="C462" s="19" t="s">
        <v>1220</v>
      </c>
      <c r="D462" s="20">
        <v>0</v>
      </c>
      <c r="E462" s="20">
        <v>0</v>
      </c>
    </row>
    <row r="463" spans="1:5" ht="60" x14ac:dyDescent="0.25">
      <c r="A463" s="19" t="s">
        <v>191</v>
      </c>
      <c r="B463" s="19" t="s">
        <v>581</v>
      </c>
      <c r="C463" s="19" t="s">
        <v>1221</v>
      </c>
      <c r="D463" s="20">
        <v>0</v>
      </c>
      <c r="E463" s="20">
        <v>0</v>
      </c>
    </row>
    <row r="464" spans="1:5" x14ac:dyDescent="0.25">
      <c r="A464" s="19" t="s">
        <v>191</v>
      </c>
      <c r="B464" s="19" t="s">
        <v>1222</v>
      </c>
      <c r="C464" s="19" t="s">
        <v>1223</v>
      </c>
      <c r="D464" s="20">
        <v>0</v>
      </c>
      <c r="E464" s="20">
        <v>0</v>
      </c>
    </row>
    <row r="465" spans="1:5" x14ac:dyDescent="0.25">
      <c r="A465" s="19" t="s">
        <v>191</v>
      </c>
      <c r="B465" s="19" t="s">
        <v>1224</v>
      </c>
      <c r="C465" s="19" t="s">
        <v>1225</v>
      </c>
      <c r="D465" s="20">
        <v>0</v>
      </c>
      <c r="E465" s="2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BILANT COD01</vt:lpstr>
      <vt:lpstr>COD 02</vt:lpstr>
      <vt:lpstr>COD 03</vt:lpstr>
      <vt:lpstr>COD 04</vt:lpstr>
      <vt:lpstr>ANEXA7</vt:lpstr>
      <vt:lpstr>ANEXA40a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Tina Neacsu</cp:lastModifiedBy>
  <dcterms:created xsi:type="dcterms:W3CDTF">2020-07-21T20:01:19Z</dcterms:created>
  <dcterms:modified xsi:type="dcterms:W3CDTF">2020-07-23T06:20:25Z</dcterms:modified>
</cp:coreProperties>
</file>